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mc:AlternateContent xmlns:mc="http://schemas.openxmlformats.org/markup-compatibility/2006">
    <mc:Choice Requires="x15">
      <x15ac:absPath xmlns:x15ac="http://schemas.microsoft.com/office/spreadsheetml/2010/11/ac" url="D:\Fajar Dwicahyo\Download Chrome\"/>
    </mc:Choice>
  </mc:AlternateContent>
  <xr:revisionPtr revIDLastSave="0" documentId="13_ncr:1_{22AF5057-4ABA-4320-84E3-BAF5D1D98D4D}" xr6:coauthVersionLast="47" xr6:coauthVersionMax="47" xr10:uidLastSave="{00000000-0000-0000-0000-000000000000}"/>
  <bookViews>
    <workbookView xWindow="-108" yWindow="-108" windowWidth="24792" windowHeight="15576" xr2:uid="{00000000-000D-0000-FFFF-FFFF00000000}"/>
  </bookViews>
  <sheets>
    <sheet name="Template DUPAK (ISI)" sheetId="1" r:id="rId1"/>
    <sheet name="CONTOH PENGISIAN DUPAK LEKTOR"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36" i="2" l="1"/>
  <c r="H235" i="2"/>
  <c r="H234" i="2"/>
  <c r="H233" i="2"/>
  <c r="H230" i="2"/>
  <c r="I224" i="2"/>
  <c r="I211" i="2"/>
  <c r="I204" i="2"/>
  <c r="I201" i="2"/>
  <c r="I187" i="2"/>
  <c r="I180" i="2"/>
  <c r="I177" i="2"/>
  <c r="I172" i="2"/>
  <c r="I166" i="2"/>
  <c r="I155" i="2"/>
  <c r="I152" i="2"/>
  <c r="J152" i="2" s="1"/>
  <c r="I128" i="2"/>
  <c r="I125" i="2"/>
  <c r="I122" i="2"/>
  <c r="I116" i="2" s="1"/>
  <c r="I94" i="2" s="1"/>
  <c r="J94" i="2" s="1"/>
  <c r="I117" i="2"/>
  <c r="I106" i="2"/>
  <c r="I99" i="2"/>
  <c r="I96" i="2"/>
  <c r="I95" i="2"/>
  <c r="I85" i="2"/>
  <c r="I70" i="2"/>
  <c r="I66" i="2"/>
  <c r="I57" i="2"/>
  <c r="I46" i="2"/>
  <c r="I42" i="2"/>
  <c r="J35" i="2"/>
  <c r="H236" i="1"/>
  <c r="H235" i="1"/>
  <c r="H234" i="1"/>
  <c r="H233" i="1"/>
  <c r="H230" i="1"/>
  <c r="I224" i="1"/>
  <c r="I211" i="1"/>
  <c r="I204" i="1"/>
  <c r="I201" i="1"/>
  <c r="I187" i="1"/>
  <c r="I180" i="1"/>
  <c r="I177" i="1"/>
  <c r="J176" i="1"/>
  <c r="I172" i="1"/>
  <c r="I166" i="1"/>
  <c r="I155" i="1"/>
  <c r="J152" i="1"/>
  <c r="I152" i="1"/>
  <c r="I128" i="1"/>
  <c r="I125" i="1"/>
  <c r="I122" i="1"/>
  <c r="I117" i="1"/>
  <c r="I116" i="1"/>
  <c r="I106" i="1"/>
  <c r="I99" i="1"/>
  <c r="I96" i="1"/>
  <c r="I95" i="1" s="1"/>
  <c r="I94" i="1" s="1"/>
  <c r="I85" i="1"/>
  <c r="I70" i="1"/>
  <c r="I66" i="1"/>
  <c r="I57" i="1"/>
  <c r="I46" i="1"/>
  <c r="I42" i="1"/>
  <c r="I175" i="1" s="1"/>
  <c r="J35" i="1"/>
  <c r="J94" i="1" l="1"/>
  <c r="I230" i="1"/>
  <c r="I230" i="2"/>
  <c r="J42" i="2"/>
  <c r="I175" i="2"/>
  <c r="J42" i="1"/>
</calcChain>
</file>

<file path=xl/sharedStrings.xml><?xml version="1.0" encoding="utf-8"?>
<sst xmlns="http://schemas.openxmlformats.org/spreadsheetml/2006/main" count="791" uniqueCount="251">
  <si>
    <t>SALINAN</t>
  </si>
  <si>
    <t>LAMPIRAN III</t>
  </si>
  <si>
    <t xml:space="preserve">PERATURAN BERSAMA </t>
  </si>
  <si>
    <t>MENTERI PENDIDIKAN DAN KEBUDAYAAN DAN</t>
  </si>
  <si>
    <t>KEPALA BADAN KEPEGAWAIAN NEGARA</t>
  </si>
  <si>
    <t xml:space="preserve">NOMOR : 4/VIII/PB/2014        </t>
  </si>
  <si>
    <t xml:space="preserve">NOMOR : 24 TAHUN 2014 </t>
  </si>
  <si>
    <t>TENTANG</t>
  </si>
  <si>
    <t xml:space="preserve">KETENTUAN PELAKSANAAN PERATURAN MENTERI PENDAYAGUNAAN APARATUR NEGARA DAN REFORMASI BIROKRASI  NOMOR 17 TAHUN 2013  TENTANG JABATAN FUNGSIONAL DOSEN DAN ANGKA KREDITNYA, SEBAGAIMANA TELAH DIUBAH DENGAN PERATURAN MENTERI PENDAYAGUNAAN APARATUR NEGARA DAN REFORMASI BIROKRASI  REPUBLIK INDONESIA NOMOR 46 TAHUN 2013   </t>
  </si>
  <si>
    <t>CONTOH</t>
  </si>
  <si>
    <t>DAFTAR USUL PENETAPAN ANGKA KREDIT</t>
  </si>
  <si>
    <t>JABATAN AKADEMIK DOSEN</t>
  </si>
  <si>
    <t>NOMOR .................................................</t>
  </si>
  <si>
    <t>UNIT KERJA : (PERGURUAN TINGGI)</t>
  </si>
  <si>
    <t>MASA PENILAIAN : ................... S/D ......................</t>
  </si>
  <si>
    <t>NO</t>
  </si>
  <si>
    <t>KETERANGAN PERORANGAN</t>
  </si>
  <si>
    <t>1.</t>
  </si>
  <si>
    <t xml:space="preserve"> Nama</t>
  </si>
  <si>
    <t>(HURUF KAPITAL TANPA GELAR)</t>
  </si>
  <si>
    <t>2.</t>
  </si>
  <si>
    <t xml:space="preserve"> NIDN/NUPTK</t>
  </si>
  <si>
    <t>.......... / .......................</t>
  </si>
  <si>
    <t>3.</t>
  </si>
  <si>
    <t xml:space="preserve"> Tempat dan Tanggal Lahir</t>
  </si>
  <si>
    <t>(Tempat, 01 Januari 2026)</t>
  </si>
  <si>
    <t>4.</t>
  </si>
  <si>
    <t xml:space="preserve"> Jenis Kelamin</t>
  </si>
  <si>
    <t>(Laki-laki / Perempuan)</t>
  </si>
  <si>
    <t xml:space="preserve"> Pendidikan Terakhir</t>
  </si>
  <si>
    <t>(S2 / S3)</t>
  </si>
  <si>
    <t xml:space="preserve"> Jabatan Akademik Dosen, Angka Kredit/TMT</t>
  </si>
  <si>
    <t>JAD (AK), TMT 01 November 2019</t>
  </si>
  <si>
    <t>7.</t>
  </si>
  <si>
    <t xml:space="preserve"> Pangkat dan Golongan Ruang/TMT</t>
  </si>
  <si>
    <t>Penata (III/C), TMT 01 November 2020</t>
  </si>
  <si>
    <t>8.</t>
  </si>
  <si>
    <t>Masa Kerja Golongan</t>
  </si>
  <si>
    <t>9.</t>
  </si>
  <si>
    <t xml:space="preserve"> Unit Kerja </t>
  </si>
  <si>
    <t>(Program Studi, dan Fakultas Pengusul)</t>
  </si>
  <si>
    <t>UNSUR YANG DINILAI</t>
  </si>
  <si>
    <t>UNSUR, SUB UNSUR DAN BUTIR KEGIATAN</t>
  </si>
  <si>
    <t>ANGKA KREDIT MENURUT</t>
  </si>
  <si>
    <t>INSTANSI PENGUSUL</t>
  </si>
  <si>
    <t>TIM PENILAI</t>
  </si>
  <si>
    <t>LAMA</t>
  </si>
  <si>
    <t>BARU</t>
  </si>
  <si>
    <t>JUMLAH</t>
  </si>
  <si>
    <t>I</t>
  </si>
  <si>
    <t>PENDIDIKAN (Bidang A)</t>
  </si>
  <si>
    <t>A</t>
  </si>
  <si>
    <t>Pendidikan Formal</t>
  </si>
  <si>
    <t>Doktor (S3)</t>
  </si>
  <si>
    <t>Magister (S2)</t>
  </si>
  <si>
    <t>B</t>
  </si>
  <si>
    <t>Pendidikan dan pelatihan Prajabatan</t>
  </si>
  <si>
    <t>Pendidikan dan pelatihan Prajabatan Golongan III</t>
  </si>
  <si>
    <t>II</t>
  </si>
  <si>
    <t>PELAKSANAAN PENDIDIKAN (Bidang B)</t>
  </si>
  <si>
    <t>Melaksanakan perkulihan/ tutorial dan membimbing, menguji serta menyelenggarakan pendidikan di laboratorium, praktek keguruan bengkel/ studio/kebun  pada Fakultas/Sekolah Tinggi/Akademi/ Politeknik sendiri, pada fakultas lain dalam lingkungan Universitas/Institut sendiri, maupun di luar perguruan tinggi sendiri secara melembaga paling banyak 12 sks per semester</t>
  </si>
  <si>
    <t>Membimbing mahasiswa seminar</t>
  </si>
  <si>
    <t>C</t>
  </si>
  <si>
    <t xml:space="preserve">Membimbing kuliah kerja nyata, pratek kerja nyata, praktek kerja lapangan </t>
  </si>
  <si>
    <t>D</t>
  </si>
  <si>
    <t>Membimbing dan ikut membimbing dalam menghasilkan disertasi, thesis, skripsi dan laporan akhir studi</t>
  </si>
  <si>
    <t xml:space="preserve">Pembimbing utama </t>
  </si>
  <si>
    <t>a.</t>
  </si>
  <si>
    <t>Disertasi</t>
  </si>
  <si>
    <t>b.</t>
  </si>
  <si>
    <t>Thesis</t>
  </si>
  <si>
    <t>c.</t>
  </si>
  <si>
    <t>Skripsi</t>
  </si>
  <si>
    <t>d.</t>
  </si>
  <si>
    <t>Laporan akhir</t>
  </si>
  <si>
    <t>Pembimbing pendamping/pembantu</t>
  </si>
  <si>
    <t>E</t>
  </si>
  <si>
    <t>Bertugas sebagai penguji pada ujian akhir</t>
  </si>
  <si>
    <t>Ketua penguji</t>
  </si>
  <si>
    <t>Anggota penguji</t>
  </si>
  <si>
    <t>F</t>
  </si>
  <si>
    <t>Melakukan pembinaan kegiatan mahasiswa di bidang Akademik dan kemahasiswaan</t>
  </si>
  <si>
    <t>G</t>
  </si>
  <si>
    <t xml:space="preserve">Melakukan kegiatan pengembangan program kuliah			</t>
  </si>
  <si>
    <t>H</t>
  </si>
  <si>
    <t>Mengembangkan bahan pengajaran</t>
  </si>
  <si>
    <t>Buku ajar</t>
  </si>
  <si>
    <t xml:space="preserve">Diktat, modul, petunjuk praktikum, model, alat bantu, audio visual, naskah tutorial </t>
  </si>
  <si>
    <t xml:space="preserve">Melakukan kegiatan orasi ilmiah pada perguruan tinggi tiap tahun </t>
  </si>
  <si>
    <t>J</t>
  </si>
  <si>
    <t>Menduduki jabatan pimpinan perguruan tinggi</t>
  </si>
  <si>
    <t>Rektor</t>
  </si>
  <si>
    <t>Pembantu Rektor/ Dekan/ Direktur Program Pascasarjana</t>
  </si>
  <si>
    <t>Ketua sekolah tinggi/pembantu dekan/asisten direktur program pasca sarjana/direktur politeknik</t>
  </si>
  <si>
    <t>Pembantu ketua sekolah tinggi/pembantu direktur politeknik</t>
  </si>
  <si>
    <t>Direktur Akademi</t>
  </si>
  <si>
    <t>Pembantu direktur akademi/ketua jurusan/bagian pada universitas/institut/sekolah tinggi</t>
  </si>
  <si>
    <t>Ketua jurusan pada politeknik/akademi/sekretaris jurusan/bagian pada universitas/institut/sekolah tinggi</t>
  </si>
  <si>
    <t>Sekretaris jurusan pada politeknik/akademi dan kepala laboratorium universitas/institut/sekolah tinggi/politeknik/akademi</t>
  </si>
  <si>
    <t>K</t>
  </si>
  <si>
    <t>Membimbing Akademik dosen yang lebih rendah jabatannya</t>
  </si>
  <si>
    <t>Pembimbing pencangkokan</t>
  </si>
  <si>
    <t>Reguler</t>
  </si>
  <si>
    <t>L</t>
  </si>
  <si>
    <t>Melaksanakan kegiatan Detasering dan pencangkokan Akademik Dosen</t>
  </si>
  <si>
    <t>Detasering</t>
  </si>
  <si>
    <t>Pencangkokan</t>
  </si>
  <si>
    <t>M</t>
  </si>
  <si>
    <t>Melakukan kegiatan pengembangan diri untuk meningkatkan kompetensi</t>
  </si>
  <si>
    <t>Lamanya lebih dari 960 jam</t>
  </si>
  <si>
    <t>Lamanya 641-960 jam</t>
  </si>
  <si>
    <t>Lamanya 481-640 jam</t>
  </si>
  <si>
    <t>Lamanya 161-480 jam</t>
  </si>
  <si>
    <t>Lamanya 81-160 jam</t>
  </si>
  <si>
    <t>Lamanya 31-80 jam</t>
  </si>
  <si>
    <t>Lamanya 10-30 jam</t>
  </si>
  <si>
    <t>N</t>
  </si>
  <si>
    <t xml:space="preserve">Memperoleh ijazah yang tidak sesuai dengan bidang penugasan jabatan fungsionalnya atau memperoleh ijazah dengan jenjang yang sama </t>
  </si>
  <si>
    <t>III</t>
  </si>
  <si>
    <t>PELAKSANAAN PENELITIAN (Bidang C)</t>
  </si>
  <si>
    <t>Menghasilkan karya ilmiah sesuai dengan bidang ilmunya:</t>
  </si>
  <si>
    <t>Hasil penelitian atau hasil pemikiran yang dipublikasikan dalam bentuk buku:</t>
  </si>
  <si>
    <t>Buku Referensi</t>
  </si>
  <si>
    <t>Monograf</t>
  </si>
  <si>
    <t>Hasil penelitian atau hasil pemikiran dalam buku yang dipublikasikan dan berisi berbagai tulisan dari berbagai penulis (book chapter):</t>
  </si>
  <si>
    <t>Internasional</t>
  </si>
  <si>
    <t>Nasional</t>
  </si>
  <si>
    <t>Hasil penelitian atau hasil pemikiran yang dipublikasikan:</t>
  </si>
  <si>
    <t>Jurnal Internasional bereputasi (terindeks pada database internasional bereputasi Scopus (di luar status cancelled/discontinued) atau Clarivate Analytics Web of Science (di luar kelompok ESCI) dan berfaktor dampak)</t>
  </si>
  <si>
    <t>Jurnal Internasional terindeks pada basis data internasional bereputasi (terindeks pada database internasional bereputasi Scopus  (di luar status cancelled/discontinued) atau Clarivate Analytics Web of Science (di luar kelompok ESCI) dan berfaktor dampak)</t>
  </si>
  <si>
    <t>Jurnal Internasional terindeks pada basis data internasional di luar Scopus atau Clarivate Analytics Web of Science</t>
  </si>
  <si>
    <t>Jurnal Nasional Terakreditasi  SINTA 1 dan 2</t>
  </si>
  <si>
    <t>Jurnal nasional berbahasa Inggris atau bahasa resmi (PBB) terindeks pada basis data yang diakui Kemenristekdikti, contohnya: CABI atau Index Copernicus International (ICI).</t>
  </si>
  <si>
    <t>Jurnal Nasional Terakreditasi  SINTA 3 dan 4</t>
  </si>
  <si>
    <t xml:space="preserve">Jurnal Nasional Terakreditasi  SINTA 5 dan 6 </t>
  </si>
  <si>
    <t>5.</t>
  </si>
  <si>
    <t>Jurnal Nasional Diluar Peringkat</t>
  </si>
  <si>
    <t>6.</t>
  </si>
  <si>
    <t>Jurnal ilmiah yang ditulis dalam Bahasa Resmi PBB namun tidak memenuhi syarat-syarat sebagai jurnal ilmiah internasional</t>
  </si>
  <si>
    <t>Hasil penelitian atau hasil pemikiran yang didesiminasikan :</t>
  </si>
  <si>
    <t>Dipresentasikan secara oral dan dimuat dalam prosiding yang dipublikasikan (ber ISSN/ISBN):</t>
  </si>
  <si>
    <t>Internasional teindeks pada Scimagojr dan Scopus</t>
  </si>
  <si>
    <t>Internasional terindeks pada Scopus, IEEE Explore, SPIE</t>
  </si>
  <si>
    <t>Disajikan dalam bentuk poster dan dimuat dalam prosiding yang dipublikasikan:</t>
  </si>
  <si>
    <t>Disajikan dalam seminar/simposium/ lokakarya, tetapi tidak dimuat dalam prosiding yang dipublikasikan:</t>
  </si>
  <si>
    <t>Hasil penelitian/pemikiran yang tidak disajikan dalam seminar/simposium/ lokakarya, tetapi dimuat dalam prosiding:</t>
  </si>
  <si>
    <t>Hasil penelitian/pemikiran yang disajikan dalam koran/majalah populer/umum</t>
  </si>
  <si>
    <t>Hasil penelitian atau pemikiran atau kerjasama industri yang tidak dipublikasikan (tersimpan dalam perpustakaan) yang dilakukan secara melembaga</t>
  </si>
  <si>
    <t>Menerjemahkan/menyadur buku ilmiah yang diterbitkan (ber ISBN)</t>
  </si>
  <si>
    <t>Mengedit/menyunting karya ilmiah dalam bentuk buku yang diterbitkan (ber ISBN)</t>
  </si>
  <si>
    <t>Membuat rancangan dan karya teknologi/ seni yang dipatenkan secara nasional atau internasional</t>
  </si>
  <si>
    <t>Internasional yang sudah diimplementasikan di industri (paling sedikit diakui oleh 4 Negara)</t>
  </si>
  <si>
    <t>Internasional (paling sedikit diakui oleh 4 Negara)</t>
  </si>
  <si>
    <t>Nasional (yang sudah diimplementasikan di industri)</t>
  </si>
  <si>
    <t>Nasional, dalam bentuk paten sederhana tang telah memiliki sertifikat dari Direktorat Jenderal Kekayaan Intelektual, Kemenkumham</t>
  </si>
  <si>
    <t>Karya ciptaan, desain industri, indikasi geografis yang telah memiliki sertifikat dari Direktorat Jenderal Kekayaan Intelektual, Kemenkumham</t>
  </si>
  <si>
    <t>Karya cipta merupakan buku yang telah mendapatkan sertifikat karya cipta dari Direktorat Jenderal Kekayaan Intelektual, Kemenkumham maka kaya cipta tersebut hanya dapat diajukan slaah satu sebagai bukti melaksanakan penelitian atau pendidikan.</t>
  </si>
  <si>
    <t>Membuat rancangan dan karya teknologi yang tidak dipatenkan; rancangan dan karya seni monumentalyang tidak terdaftar di HaKI tetapi telah dipresentasikan pada forum yang teragenda:</t>
  </si>
  <si>
    <t>Tingkat internasional</t>
  </si>
  <si>
    <t>Tingkat nasional</t>
  </si>
  <si>
    <t>Tingkat lokal</t>
  </si>
  <si>
    <t>Membuat rancangan dan karya seni yang tidak terdaftar HaKI*)</t>
  </si>
  <si>
    <t>IV</t>
  </si>
  <si>
    <t>PELAKSANAAN PENGABDIAN KEPADA MASYARAKAT (Bidang D)</t>
  </si>
  <si>
    <t>Menduduki jabatan pimpinan pada lembaga pemerintahan/pejabat negara yang harus dibebaskan dari jabatan organiknya</t>
  </si>
  <si>
    <t>Melaksanakan pengembangan hasil pendidikan dan penelitian yang dapat dimanfaatkan oleh masyarakat</t>
  </si>
  <si>
    <t>Memberi latihan/penyuluhan/penataran/ceramah pada masyarakat</t>
  </si>
  <si>
    <t>Terjadwal/terprogram</t>
  </si>
  <si>
    <t>Dalam satu semester atau lebih</t>
  </si>
  <si>
    <t>Kurang dari satu semester dan minimal satu bulan</t>
  </si>
  <si>
    <t>Insidental</t>
  </si>
  <si>
    <t>Memberi pelayanan kepada masyarakat atau kegiatan lain yang menunjang pelaksanaan tugas umum pemerintah dan pembangunan</t>
  </si>
  <si>
    <t>Berdasarkan bidang keahlian</t>
  </si>
  <si>
    <t>Berdasarkan penugasan lembaga perguruan tinggi</t>
  </si>
  <si>
    <t>Berdasarkan fungsi/jabatan</t>
  </si>
  <si>
    <t>Membuat/menulis karya pengabdian pada masyarakat yang tidak dipublikasikan</t>
  </si>
  <si>
    <t>Hasil Kegiatan kepada masyarakat yang dipublikasikan di sebuah berkala/jurnal pengabdian kepada masyarakat atau teknologi tepat guna, merupakan diseminasi dari luaran program kegiatan pengabdian kepada masyarakat, tiap karya</t>
  </si>
  <si>
    <t>Berperan serta aktif dalam pengelolaan urnal imiah (per tahun)*</t>
  </si>
  <si>
    <t>Editor/dewan penyunting/dewan redaksi jurnal ilmiah internasional</t>
  </si>
  <si>
    <t>Editor/dewan penyunting/dewan redaksi jurnal ilmiah nasional</t>
  </si>
  <si>
    <t xml:space="preserve">JUMLAH UNSUR UTAMA </t>
  </si>
  <si>
    <t>V</t>
  </si>
  <si>
    <t>PENUNJANG TUGAS DOSEN (Bidang E)</t>
  </si>
  <si>
    <t>Menjadi anggota dalam suatu Panitia/Badan pada perguruan tinggi</t>
  </si>
  <si>
    <t>Sebagai ketua/wakil ketua merangkap anggota</t>
  </si>
  <si>
    <t>Sebagai anggota</t>
  </si>
  <si>
    <t>Menjadi anggota panitia/badan pada lembaga pemerintah</t>
  </si>
  <si>
    <t>Panitia pusat</t>
  </si>
  <si>
    <t>Ketua/Wakil Ketua</t>
  </si>
  <si>
    <t>Anggota</t>
  </si>
  <si>
    <t>Panitia daerah</t>
  </si>
  <si>
    <t>Menjadi anggota organisasi profesi</t>
  </si>
  <si>
    <t>Pengurus</t>
  </si>
  <si>
    <t>Anggota atas permintaan</t>
  </si>
  <si>
    <t>Mewakili perguruan tinggi/lembaga pemerintah duduk dalam panitia antar lembaga</t>
  </si>
  <si>
    <t>Menjadi anggota delegasi nasional ke pertemuan internasional</t>
  </si>
  <si>
    <t>Sebagai ketua delegasi</t>
  </si>
  <si>
    <t>Sebagai anggota delegasi</t>
  </si>
  <si>
    <t>Berperan serta aktif dalam pertemuan ilmiah</t>
  </si>
  <si>
    <t>Tingkat internasional/nasional/regional sebagai :</t>
  </si>
  <si>
    <t>a</t>
  </si>
  <si>
    <t>Ketua</t>
  </si>
  <si>
    <t>b</t>
  </si>
  <si>
    <t>Di lingkungan perguruan tinggi sebagai :</t>
  </si>
  <si>
    <t>Mendapat penghargaan/ tanda jasa</t>
  </si>
  <si>
    <t>Penghargaan/tanda Jasa Satya Lencana Karya Satya</t>
  </si>
  <si>
    <t>30 (tiga puluh) tahun</t>
  </si>
  <si>
    <t>20 (dua puluh) tahun</t>
  </si>
  <si>
    <t>c</t>
  </si>
  <si>
    <t>10 (sepuluh) tahun</t>
  </si>
  <si>
    <t>Memperoleh penghargaan lainnya</t>
  </si>
  <si>
    <t>Tingkat Internasional</t>
  </si>
  <si>
    <t>Tingkat Nasional</t>
  </si>
  <si>
    <t>Tingkat Provinsi</t>
  </si>
  <si>
    <t>Menulis buku pelajaran SLTA ke bawah yang diterbitkan dan diedarkan secara nasional</t>
  </si>
  <si>
    <t>Buku SLTA atau setingkat</t>
  </si>
  <si>
    <t>Buku SLTP atau setingkat</t>
  </si>
  <si>
    <t>Buku SD atau setingkat</t>
  </si>
  <si>
    <t>Mempunyai prestasi di bidang olahraga/humaniora</t>
  </si>
  <si>
    <t>Tingkat daerah/lokal</t>
  </si>
  <si>
    <t xml:space="preserve">Keanggotaan dalam tim penilaian </t>
  </si>
  <si>
    <t>Menjadi anggota tim penilaian  jabatan Akademik Dosen</t>
  </si>
  <si>
    <t>JUMLAH UNSUR UTAMA DAN PENUNJANG)</t>
  </si>
  <si>
    <t>LAMPIRAN PENDUKUNG DUPAK:</t>
  </si>
  <si>
    <t>Nama</t>
  </si>
  <si>
    <t>NIDN/NUPTK</t>
  </si>
  <si>
    <t>Jabatan, TMT</t>
  </si>
  <si>
    <t>Pangkat, TMT</t>
  </si>
  <si>
    <t>Bidang Ilmu / Kepakaran</t>
  </si>
  <si>
    <t>:</t>
  </si>
  <si>
    <t>PENDAPAT TIM PENILAI JABATAN ANGKA KREDIT</t>
  </si>
  <si>
    <t>Ketua TPAK PT</t>
  </si>
  <si>
    <t>............................</t>
  </si>
  <si>
    <t>NIDN ....................................</t>
  </si>
  <si>
    <t>Sekretaris TPAK PT</t>
  </si>
  <si>
    <t>Perwakilan Anggota TPAK PT</t>
  </si>
  <si>
    <t>Kota PT, Tanggal ............</t>
  </si>
  <si>
    <t>Ketua/Direktur/Rektor</t>
  </si>
  <si>
    <t>NOMOR 0002/PT/XXXXXXXXXXX</t>
  </si>
  <si>
    <r>
      <rPr>
        <sz val="11"/>
        <color theme="1"/>
        <rFont val="Bookman Old Style"/>
      </rPr>
      <t xml:space="preserve">UNIT KERJA : </t>
    </r>
    <r>
      <rPr>
        <b/>
        <sz val="11"/>
        <color theme="1"/>
        <rFont val="Bookman Old Style"/>
      </rPr>
      <t>UNIVERSITAS KAYA RAYA</t>
    </r>
  </si>
  <si>
    <t>MASA PENILAIAN : 01 MEI 2015 S/D 31 DESEMBER 2022</t>
  </si>
  <si>
    <t>SUPARDI JAYA</t>
  </si>
  <si>
    <t>021215152 / 454616615618161351</t>
  </si>
  <si>
    <t>Palembang, 01 Januari 1987</t>
  </si>
  <si>
    <t>Laki-laki</t>
  </si>
  <si>
    <t>S2</t>
  </si>
  <si>
    <t>Lektor (200), TMT 01 Mei 2015</t>
  </si>
  <si>
    <t>10 Tahun 2 Bulan</t>
  </si>
  <si>
    <t>Program Studi Teknik Informatika, Fakultas Ilmu Komputer</t>
  </si>
  <si>
    <r>
      <rPr>
        <sz val="11"/>
        <color rgb="FF000000"/>
        <rFont val="Bookman Old Style"/>
      </rPr>
      <t xml:space="preserve">Jabatan: </t>
    </r>
    <r>
      <rPr>
        <b/>
        <sz val="11"/>
        <color rgb="FF000000"/>
        <rFont val="Bookman Old Style"/>
      </rPr>
      <t>(jenjang Tujuan)</t>
    </r>
  </si>
  <si>
    <r>
      <t xml:space="preserve">Jabatan: </t>
    </r>
    <r>
      <rPr>
        <b/>
        <sz val="11"/>
        <color rgb="FF000000"/>
        <rFont val="Bookman Old Style"/>
        <family val="1"/>
      </rPr>
      <t>(jenjang Tujuan)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</si>
</sst>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_)"/>
  </numFmts>
  <fonts count="29">
    <font>
      <sz val="10"/>
      <color rgb="FF000000"/>
      <name val="Arial"/>
      <scheme val="minor"/>
    </font>
    <font>
      <sz val="11"/>
      <color theme="1"/>
      <name val="Bookman Old Style"/>
    </font>
    <font>
      <sz val="12"/>
      <color rgb="FF000000"/>
      <name val="Bookman Old Style"/>
    </font>
    <font>
      <sz val="12"/>
      <color theme="1"/>
      <name val="Bookman Old Style"/>
    </font>
    <font>
      <sz val="10"/>
      <name val="Arial"/>
    </font>
    <font>
      <b/>
      <sz val="11"/>
      <color theme="1"/>
      <name val="Bookman Old Style"/>
    </font>
    <font>
      <sz val="11"/>
      <color theme="1"/>
      <name val="&quot;Bookman Old Style&quot;"/>
    </font>
    <font>
      <sz val="10"/>
      <color theme="1"/>
      <name val="Bookman Old Style"/>
    </font>
    <font>
      <b/>
      <sz val="11"/>
      <color rgb="FF000000"/>
      <name val="Bookman Old Style"/>
    </font>
    <font>
      <sz val="11"/>
      <color rgb="FF000000"/>
      <name val="Bookman Old Style"/>
    </font>
    <font>
      <sz val="11"/>
      <color theme="1"/>
      <name val="Calibri"/>
    </font>
    <font>
      <sz val="10"/>
      <color theme="1"/>
      <name val="Arial"/>
    </font>
    <font>
      <b/>
      <sz val="11"/>
      <color theme="1"/>
      <name val="&quot;Bookman Old Style&quot;"/>
    </font>
    <font>
      <b/>
      <sz val="11"/>
      <color rgb="FF000000"/>
      <name val="&quot;Bookman Old Style&quot;"/>
    </font>
    <font>
      <sz val="11"/>
      <color rgb="FF000000"/>
      <name val="&quot;Bookman Old Style&quot;"/>
    </font>
    <font>
      <sz val="10"/>
      <color theme="1"/>
      <name val="Bookman Old Style"/>
    </font>
    <font>
      <b/>
      <i/>
      <u/>
      <sz val="11"/>
      <color rgb="FF000000"/>
      <name val="Bookman Old Style"/>
    </font>
    <font>
      <b/>
      <i/>
      <u/>
      <sz val="11"/>
      <color rgb="FF000000"/>
      <name val="Bookman Old Style"/>
    </font>
    <font>
      <sz val="10"/>
      <color theme="1"/>
      <name val="Calibri"/>
    </font>
    <font>
      <sz val="11"/>
      <color theme="1"/>
      <name val="Bookman Old Style"/>
      <family val="1"/>
    </font>
    <font>
      <sz val="10"/>
      <name val="Bookman Old Style"/>
      <family val="1"/>
    </font>
    <font>
      <sz val="10"/>
      <color rgb="FF000000"/>
      <name val="Bookman Old Style"/>
      <family val="1"/>
    </font>
    <font>
      <sz val="12"/>
      <color rgb="FF000000"/>
      <name val="Bookman Old Style"/>
      <family val="1"/>
    </font>
    <font>
      <sz val="12"/>
      <color theme="1"/>
      <name val="Bookman Old Style"/>
      <family val="1"/>
    </font>
    <font>
      <b/>
      <sz val="11"/>
      <color theme="1"/>
      <name val="Bookman Old Style"/>
      <family val="1"/>
    </font>
    <font>
      <sz val="10"/>
      <color theme="1"/>
      <name val="Bookman Old Style"/>
      <family val="1"/>
    </font>
    <font>
      <b/>
      <sz val="11"/>
      <color rgb="FF000000"/>
      <name val="Bookman Old Style"/>
      <family val="1"/>
    </font>
    <font>
      <sz val="11"/>
      <color rgb="FF000000"/>
      <name val="Bookman Old Style"/>
      <family val="1"/>
    </font>
    <font>
      <b/>
      <i/>
      <u/>
      <sz val="11"/>
      <color rgb="FF000000"/>
      <name val="Bookman Old Style"/>
      <family val="1"/>
    </font>
  </fonts>
  <fills count="5">
    <fill>
      <patternFill patternType="none"/>
    </fill>
    <fill>
      <patternFill patternType="gray125"/>
    </fill>
    <fill>
      <patternFill patternType="solid">
        <fgColor rgb="FFD8D8D8"/>
        <bgColor rgb="FFD8D8D8"/>
      </patternFill>
    </fill>
    <fill>
      <patternFill patternType="solid">
        <fgColor rgb="FFFFFFFF"/>
        <bgColor rgb="FFFFFFFF"/>
      </patternFill>
    </fill>
    <fill>
      <patternFill patternType="solid">
        <fgColor theme="0"/>
        <bgColor theme="0"/>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bottom style="thin">
        <color indexed="64"/>
      </bottom>
      <diagonal/>
    </border>
    <border>
      <left style="thin">
        <color rgb="FF000000"/>
      </left>
      <right/>
      <top/>
      <bottom style="thin">
        <color indexed="64"/>
      </bottom>
      <diagonal/>
    </border>
    <border>
      <left/>
      <right/>
      <top/>
      <bottom style="thin">
        <color indexed="64"/>
      </bottom>
      <diagonal/>
    </border>
    <border>
      <left/>
      <right style="thin">
        <color rgb="FF000000"/>
      </right>
      <top/>
      <bottom style="thin">
        <color indexed="64"/>
      </bottom>
      <diagonal/>
    </border>
  </borders>
  <cellStyleXfs count="1">
    <xf numFmtId="0" fontId="0" fillId="0" borderId="0"/>
  </cellStyleXfs>
  <cellXfs count="486">
    <xf numFmtId="0" fontId="0" fillId="0" borderId="0" xfId="0"/>
    <xf numFmtId="0" fontId="1" fillId="0" borderId="0" xfId="0" applyFont="1" applyAlignment="1">
      <alignment horizontal="center" vertical="top"/>
    </xf>
    <xf numFmtId="0" fontId="1" fillId="0" borderId="0" xfId="0" applyFont="1"/>
    <xf numFmtId="0" fontId="1" fillId="0" borderId="0" xfId="0" applyFont="1" applyAlignment="1">
      <alignment vertical="center"/>
    </xf>
    <xf numFmtId="0" fontId="1" fillId="0" borderId="0" xfId="0" applyFont="1" applyAlignment="1">
      <alignment vertical="top"/>
    </xf>
    <xf numFmtId="0" fontId="1" fillId="0" borderId="0" xfId="0" applyFont="1" applyAlignment="1">
      <alignment horizontal="left" vertical="center"/>
    </xf>
    <xf numFmtId="0" fontId="1" fillId="0" borderId="0" xfId="0" applyFont="1" applyAlignment="1">
      <alignment horizontal="center" vertical="center"/>
    </xf>
    <xf numFmtId="0" fontId="2" fillId="0" borderId="0" xfId="0" applyFont="1"/>
    <xf numFmtId="0" fontId="1" fillId="0" borderId="0" xfId="0" applyFont="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left" vertical="center"/>
    </xf>
    <xf numFmtId="0" fontId="1" fillId="0" borderId="6"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left" vertical="center" wrapText="1"/>
    </xf>
    <xf numFmtId="0" fontId="1" fillId="0" borderId="3" xfId="0" applyFont="1" applyBorder="1" applyAlignment="1">
      <alignment horizontal="center" vertical="center" wrapText="1"/>
    </xf>
    <xf numFmtId="0" fontId="1" fillId="0" borderId="3" xfId="0" applyFont="1" applyBorder="1" applyAlignment="1">
      <alignment vertical="center"/>
    </xf>
    <xf numFmtId="0" fontId="1" fillId="0" borderId="4" xfId="0" applyFont="1" applyBorder="1" applyAlignment="1">
      <alignment vertical="center"/>
    </xf>
    <xf numFmtId="0" fontId="1" fillId="0" borderId="8" xfId="0" applyFont="1" applyBorder="1" applyAlignment="1">
      <alignment horizontal="center" vertical="center" wrapText="1"/>
    </xf>
    <xf numFmtId="0" fontId="7" fillId="2" borderId="1" xfId="0" applyFont="1" applyFill="1" applyBorder="1" applyAlignment="1">
      <alignment horizontal="center" vertical="center"/>
    </xf>
    <xf numFmtId="0" fontId="8"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xf>
    <xf numFmtId="0" fontId="9" fillId="3" borderId="15" xfId="0" applyFont="1" applyFill="1" applyBorder="1" applyAlignment="1">
      <alignment horizontal="center" vertical="center" wrapText="1"/>
    </xf>
    <xf numFmtId="0" fontId="9" fillId="0" borderId="8"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xf>
    <xf numFmtId="0" fontId="9" fillId="0" borderId="16" xfId="0" applyFont="1" applyBorder="1" applyAlignment="1">
      <alignment horizontal="center" vertical="center" wrapText="1"/>
    </xf>
    <xf numFmtId="0" fontId="9" fillId="0" borderId="1" xfId="0" applyFont="1" applyBorder="1" applyAlignment="1">
      <alignment horizontal="center" vertical="center"/>
    </xf>
    <xf numFmtId="0" fontId="1" fillId="0" borderId="1" xfId="0" applyFont="1" applyBorder="1"/>
    <xf numFmtId="0" fontId="1" fillId="0" borderId="8" xfId="0" applyFont="1" applyBorder="1" applyAlignment="1">
      <alignment horizontal="center" vertical="center"/>
    </xf>
    <xf numFmtId="0" fontId="1" fillId="0" borderId="2" xfId="0" applyFont="1" applyBorder="1" applyAlignment="1">
      <alignment vertical="center"/>
    </xf>
    <xf numFmtId="0" fontId="10" fillId="0" borderId="3" xfId="0" applyFont="1" applyBorder="1" applyAlignment="1">
      <alignment vertical="center"/>
    </xf>
    <xf numFmtId="0" fontId="9" fillId="0" borderId="17" xfId="0" applyFont="1" applyBorder="1" applyAlignment="1">
      <alignment horizontal="center" vertical="center" wrapText="1"/>
    </xf>
    <xf numFmtId="0" fontId="7" fillId="0" borderId="1" xfId="0" applyFont="1" applyBorder="1" applyAlignment="1">
      <alignment horizontal="center" vertical="center"/>
    </xf>
    <xf numFmtId="0" fontId="5" fillId="0" borderId="1" xfId="0" applyFont="1" applyBorder="1"/>
    <xf numFmtId="0" fontId="1" fillId="0" borderId="8" xfId="0" applyFont="1" applyBorder="1" applyAlignment="1">
      <alignment horizontal="center" vertical="top" wrapText="1"/>
    </xf>
    <xf numFmtId="0" fontId="8" fillId="0" borderId="4" xfId="0" applyFont="1" applyBorder="1" applyAlignment="1">
      <alignment horizontal="center" vertical="center" wrapText="1"/>
    </xf>
    <xf numFmtId="0" fontId="1" fillId="0" borderId="1" xfId="0" applyFont="1" applyBorder="1" applyAlignment="1">
      <alignment horizontal="center" vertical="top" wrapText="1"/>
    </xf>
    <xf numFmtId="0" fontId="9" fillId="0" borderId="1" xfId="0" applyFont="1" applyBorder="1" applyAlignment="1">
      <alignment horizontal="center" vertical="center" wrapText="1"/>
    </xf>
    <xf numFmtId="0" fontId="5" fillId="0" borderId="4" xfId="0" applyFont="1" applyBorder="1" applyAlignment="1">
      <alignment horizontal="center" vertical="center" wrapText="1"/>
    </xf>
    <xf numFmtId="0" fontId="9" fillId="0" borderId="16" xfId="0" applyFont="1" applyBorder="1" applyAlignment="1">
      <alignment horizontal="center" vertical="top" wrapText="1"/>
    </xf>
    <xf numFmtId="0" fontId="1" fillId="0" borderId="4" xfId="0" applyFont="1" applyBorder="1" applyAlignment="1">
      <alignment horizontal="center" vertical="center" wrapText="1"/>
    </xf>
    <xf numFmtId="0" fontId="9" fillId="0" borderId="19" xfId="0" applyFont="1" applyBorder="1" applyAlignment="1">
      <alignment vertical="center" wrapText="1"/>
    </xf>
    <xf numFmtId="0" fontId="9" fillId="0" borderId="1" xfId="0" applyFont="1" applyBorder="1" applyAlignment="1">
      <alignment vertical="center" wrapText="1"/>
    </xf>
    <xf numFmtId="0" fontId="1" fillId="0" borderId="1" xfId="0" applyFont="1" applyBorder="1" applyAlignment="1">
      <alignment vertical="center"/>
    </xf>
    <xf numFmtId="0" fontId="9" fillId="0" borderId="17" xfId="0" applyFont="1" applyBorder="1" applyAlignment="1">
      <alignment horizontal="center" vertical="top" wrapText="1"/>
    </xf>
    <xf numFmtId="0" fontId="1" fillId="0" borderId="14"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15" xfId="0" applyFont="1" applyBorder="1" applyAlignment="1">
      <alignment horizontal="center" vertical="top" wrapText="1"/>
    </xf>
    <xf numFmtId="0" fontId="11" fillId="0" borderId="20" xfId="0" applyFont="1" applyBorder="1" applyAlignment="1">
      <alignment vertical="center"/>
    </xf>
    <xf numFmtId="0" fontId="11" fillId="0" borderId="16" xfId="0" applyFont="1" applyBorder="1" applyAlignment="1">
      <alignment vertical="center"/>
    </xf>
    <xf numFmtId="0" fontId="11" fillId="0" borderId="17" xfId="0" applyFont="1" applyBorder="1" applyAlignment="1">
      <alignment vertical="center"/>
    </xf>
    <xf numFmtId="0" fontId="1" fillId="0" borderId="11" xfId="0" applyFont="1" applyBorder="1" applyAlignment="1">
      <alignment vertical="center"/>
    </xf>
    <xf numFmtId="0" fontId="9" fillId="0" borderId="21" xfId="0" applyFont="1" applyBorder="1" applyAlignment="1">
      <alignment horizontal="center" vertical="center" wrapText="1"/>
    </xf>
    <xf numFmtId="0" fontId="9" fillId="0" borderId="1" xfId="0" applyFont="1" applyBorder="1" applyAlignment="1">
      <alignment horizontal="center" vertical="top"/>
    </xf>
    <xf numFmtId="0" fontId="1" fillId="0" borderId="1" xfId="0" applyFont="1" applyBorder="1" applyAlignment="1">
      <alignment vertical="top"/>
    </xf>
    <xf numFmtId="0" fontId="1" fillId="0" borderId="22" xfId="0" applyFont="1" applyBorder="1" applyAlignment="1">
      <alignment horizontal="center" vertical="center" wrapText="1"/>
    </xf>
    <xf numFmtId="0" fontId="5" fillId="0" borderId="8" xfId="0" applyFont="1" applyBorder="1" applyAlignment="1">
      <alignment horizontal="center" vertical="center" wrapText="1"/>
    </xf>
    <xf numFmtId="0" fontId="1" fillId="0" borderId="8" xfId="0" applyFont="1" applyBorder="1"/>
    <xf numFmtId="0" fontId="1" fillId="0" borderId="19" xfId="0" applyFont="1" applyBorder="1" applyAlignment="1">
      <alignment horizontal="center" vertical="center" wrapText="1"/>
    </xf>
    <xf numFmtId="0" fontId="9" fillId="0" borderId="21" xfId="0" applyFont="1" applyBorder="1" applyAlignment="1">
      <alignment horizontal="center" vertical="top" wrapText="1"/>
    </xf>
    <xf numFmtId="0" fontId="9" fillId="0" borderId="20" xfId="0" applyFont="1" applyBorder="1" applyAlignment="1">
      <alignment horizontal="center" vertical="top" wrapText="1"/>
    </xf>
    <xf numFmtId="0" fontId="1" fillId="0" borderId="23" xfId="0" applyFont="1" applyBorder="1" applyAlignment="1">
      <alignment horizontal="center" vertical="center" wrapText="1"/>
    </xf>
    <xf numFmtId="0" fontId="5" fillId="0" borderId="14" xfId="0" applyFont="1" applyBorder="1" applyAlignment="1">
      <alignment horizontal="center" vertical="center" wrapText="1"/>
    </xf>
    <xf numFmtId="0" fontId="9" fillId="0" borderId="14" xfId="0" applyFont="1" applyBorder="1" applyAlignment="1">
      <alignment horizontal="center" vertical="center"/>
    </xf>
    <xf numFmtId="0" fontId="1" fillId="0" borderId="14" xfId="0" applyFont="1" applyBorder="1" applyAlignment="1">
      <alignment vertical="center"/>
    </xf>
    <xf numFmtId="0" fontId="1" fillId="0" borderId="14" xfId="0" applyFont="1" applyBorder="1"/>
    <xf numFmtId="0" fontId="9" fillId="0" borderId="1" xfId="0" applyFont="1" applyBorder="1" applyAlignment="1">
      <alignment horizontal="center" vertical="top" wrapText="1"/>
    </xf>
    <xf numFmtId="0" fontId="12" fillId="0" borderId="1" xfId="0" applyFont="1" applyBorder="1" applyAlignment="1">
      <alignment horizontal="center" vertical="center"/>
    </xf>
    <xf numFmtId="0" fontId="13" fillId="0" borderId="3" xfId="0" applyFont="1" applyBorder="1" applyAlignment="1">
      <alignment horizontal="center" vertical="center"/>
    </xf>
    <xf numFmtId="0" fontId="13" fillId="0" borderId="1"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4" fillId="0" borderId="1" xfId="0" applyFont="1" applyBorder="1" applyAlignment="1">
      <alignment horizontal="center" vertical="center"/>
    </xf>
    <xf numFmtId="0" fontId="6" fillId="0" borderId="13" xfId="0" applyFont="1" applyBorder="1" applyAlignment="1">
      <alignment horizontal="center" vertical="center" wrapText="1"/>
    </xf>
    <xf numFmtId="0" fontId="6" fillId="0" borderId="1" xfId="0" applyFont="1" applyBorder="1" applyAlignment="1">
      <alignment horizontal="center" vertical="center" wrapText="1"/>
    </xf>
    <xf numFmtId="0" fontId="9" fillId="0" borderId="20"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 xfId="0" applyFont="1" applyBorder="1" applyAlignment="1">
      <alignment horizontal="center" vertical="top" wrapText="1"/>
    </xf>
    <xf numFmtId="0" fontId="6" fillId="0" borderId="9" xfId="0" applyFont="1" applyBorder="1" applyAlignment="1">
      <alignment horizontal="center"/>
    </xf>
    <xf numFmtId="0" fontId="14" fillId="0" borderId="1" xfId="0" applyFont="1" applyBorder="1" applyAlignment="1">
      <alignment horizontal="center"/>
    </xf>
    <xf numFmtId="0" fontId="6" fillId="0" borderId="14"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1" xfId="0" applyFont="1" applyBorder="1" applyAlignment="1">
      <alignment horizontal="center" vertical="top" wrapText="1"/>
    </xf>
    <xf numFmtId="0" fontId="13" fillId="0" borderId="1" xfId="0" applyFont="1" applyBorder="1" applyAlignment="1">
      <alignment horizontal="center"/>
    </xf>
    <xf numFmtId="0" fontId="6" fillId="0" borderId="8" xfId="0" applyFont="1" applyBorder="1" applyAlignment="1">
      <alignment horizontal="center" vertical="top" wrapText="1"/>
    </xf>
    <xf numFmtId="0" fontId="6" fillId="0" borderId="18" xfId="0" applyFont="1" applyBorder="1" applyAlignment="1">
      <alignment horizontal="center" vertical="top" wrapText="1"/>
    </xf>
    <xf numFmtId="0" fontId="6" fillId="0" borderId="1" xfId="0" applyFont="1" applyBorder="1" applyAlignment="1">
      <alignment horizontal="center" vertical="top"/>
    </xf>
    <xf numFmtId="0" fontId="6" fillId="0" borderId="11" xfId="0" applyFont="1" applyBorder="1" applyAlignment="1">
      <alignment horizontal="center" vertical="top"/>
    </xf>
    <xf numFmtId="0" fontId="6" fillId="0" borderId="10" xfId="0" applyFont="1" applyBorder="1" applyAlignment="1">
      <alignment horizontal="center" vertical="top" wrapText="1"/>
    </xf>
    <xf numFmtId="0" fontId="6" fillId="0" borderId="14" xfId="0" applyFont="1" applyBorder="1" applyAlignment="1">
      <alignment horizontal="center" vertical="top"/>
    </xf>
    <xf numFmtId="0" fontId="6" fillId="0" borderId="8" xfId="0" applyFont="1" applyBorder="1" applyAlignment="1">
      <alignment horizontal="center" vertical="top"/>
    </xf>
    <xf numFmtId="0" fontId="6" fillId="0" borderId="1" xfId="0" applyFont="1" applyBorder="1" applyAlignment="1">
      <alignment horizontal="center" vertical="center"/>
    </xf>
    <xf numFmtId="0" fontId="8" fillId="0" borderId="19" xfId="0" applyFont="1" applyBorder="1" applyAlignment="1">
      <alignment horizontal="center" vertical="center" wrapText="1"/>
    </xf>
    <xf numFmtId="0" fontId="5" fillId="0" borderId="1" xfId="0" applyFont="1" applyBorder="1" applyAlignment="1">
      <alignment vertical="center"/>
    </xf>
    <xf numFmtId="0" fontId="9" fillId="0" borderId="22" xfId="0" applyFont="1" applyBorder="1" applyAlignment="1">
      <alignment horizontal="center" vertical="center" wrapText="1"/>
    </xf>
    <xf numFmtId="0" fontId="1" fillId="0" borderId="14" xfId="0" applyFont="1" applyBorder="1" applyAlignment="1">
      <alignment horizontal="center" vertical="center"/>
    </xf>
    <xf numFmtId="0" fontId="1" fillId="0" borderId="8" xfId="0" applyFont="1" applyBorder="1" applyAlignment="1">
      <alignment horizontal="center" vertical="top"/>
    </xf>
    <xf numFmtId="0" fontId="1" fillId="0" borderId="19" xfId="0" applyFont="1" applyBorder="1" applyAlignment="1">
      <alignment horizontal="center" vertical="top" wrapText="1"/>
    </xf>
    <xf numFmtId="0" fontId="5" fillId="0" borderId="1" xfId="0" applyFont="1" applyBorder="1" applyAlignment="1">
      <alignment horizontal="center" vertical="top" wrapText="1"/>
    </xf>
    <xf numFmtId="0" fontId="9" fillId="0" borderId="11" xfId="0" applyFont="1" applyBorder="1" applyAlignment="1">
      <alignment horizontal="center" vertical="top" wrapText="1"/>
    </xf>
    <xf numFmtId="0" fontId="9" fillId="0" borderId="11" xfId="0" applyFont="1" applyBorder="1" applyAlignment="1">
      <alignment horizontal="left" vertical="top" wrapText="1"/>
    </xf>
    <xf numFmtId="0" fontId="9" fillId="0" borderId="16" xfId="0" applyFont="1" applyBorder="1" applyAlignment="1">
      <alignment horizontal="left" vertical="center" wrapText="1"/>
    </xf>
    <xf numFmtId="0" fontId="1" fillId="0" borderId="1" xfId="0" applyFont="1" applyBorder="1" applyAlignment="1">
      <alignment horizontal="center" vertical="top"/>
    </xf>
    <xf numFmtId="0" fontId="1" fillId="0" borderId="19" xfId="0" applyFont="1" applyBorder="1" applyAlignment="1">
      <alignment horizontal="left" vertical="center" wrapText="1"/>
    </xf>
    <xf numFmtId="0" fontId="1" fillId="0" borderId="1" xfId="0" applyFont="1" applyBorder="1" applyAlignment="1">
      <alignment horizontal="left" vertical="center" wrapText="1"/>
    </xf>
    <xf numFmtId="0" fontId="9" fillId="0" borderId="1" xfId="0" applyFont="1" applyBorder="1" applyAlignment="1">
      <alignment horizontal="left" vertical="center"/>
    </xf>
    <xf numFmtId="0" fontId="1" fillId="0" borderId="1" xfId="0" applyFont="1" applyBorder="1" applyAlignment="1">
      <alignment horizontal="left"/>
    </xf>
    <xf numFmtId="0" fontId="9" fillId="0" borderId="16" xfId="0" applyFont="1" applyBorder="1" applyAlignment="1">
      <alignment vertical="center" wrapText="1"/>
    </xf>
    <xf numFmtId="0" fontId="1" fillId="0" borderId="11" xfId="0" applyFont="1" applyBorder="1" applyAlignment="1">
      <alignment horizontal="center" vertical="center"/>
    </xf>
    <xf numFmtId="0" fontId="11" fillId="0" borderId="20" xfId="0" applyFont="1" applyBorder="1"/>
    <xf numFmtId="0" fontId="11" fillId="0" borderId="16" xfId="0" applyFont="1" applyBorder="1"/>
    <xf numFmtId="0" fontId="11" fillId="0" borderId="17" xfId="0" applyFont="1" applyBorder="1"/>
    <xf numFmtId="0" fontId="15" fillId="0" borderId="1" xfId="0" applyFont="1" applyBorder="1" applyAlignment="1">
      <alignment horizontal="center"/>
    </xf>
    <xf numFmtId="0" fontId="1" fillId="0" borderId="8" xfId="0" applyFont="1" applyBorder="1" applyAlignment="1">
      <alignment vertical="center"/>
    </xf>
    <xf numFmtId="0" fontId="9" fillId="0" borderId="16" xfId="0" applyFont="1" applyBorder="1" applyAlignment="1">
      <alignment horizontal="center" vertical="center"/>
    </xf>
    <xf numFmtId="0" fontId="1" fillId="0" borderId="1" xfId="0" applyFont="1" applyBorder="1" applyAlignment="1">
      <alignment horizontal="left" vertical="center"/>
    </xf>
    <xf numFmtId="0" fontId="1" fillId="4" borderId="20" xfId="0" applyFont="1" applyFill="1" applyBorder="1" applyAlignment="1">
      <alignment horizontal="center" vertical="center"/>
    </xf>
    <xf numFmtId="0" fontId="9" fillId="0" borderId="2" xfId="0" applyFont="1" applyBorder="1" applyAlignment="1">
      <alignment horizontal="center" vertical="center"/>
    </xf>
    <xf numFmtId="0" fontId="1" fillId="0" borderId="4" xfId="0" applyFont="1" applyBorder="1" applyAlignment="1">
      <alignment vertical="center" wrapText="1"/>
    </xf>
    <xf numFmtId="0" fontId="1" fillId="0" borderId="12" xfId="0" applyFont="1" applyBorder="1" applyAlignment="1">
      <alignment horizontal="center" vertical="center"/>
    </xf>
    <xf numFmtId="165" fontId="8" fillId="0" borderId="2" xfId="0" applyNumberFormat="1" applyFont="1" applyBorder="1" applyAlignment="1">
      <alignment horizontal="center" vertical="center"/>
    </xf>
    <xf numFmtId="165" fontId="9" fillId="0" borderId="11" xfId="0" applyNumberFormat="1" applyFont="1" applyBorder="1" applyAlignment="1">
      <alignment horizontal="center" vertical="top"/>
    </xf>
    <xf numFmtId="165" fontId="9" fillId="0" borderId="12" xfId="0" applyNumberFormat="1" applyFont="1" applyBorder="1" applyAlignment="1">
      <alignment horizontal="center" vertical="top"/>
    </xf>
    <xf numFmtId="165" fontId="9" fillId="0" borderId="0" xfId="0" applyNumberFormat="1" applyFont="1" applyAlignment="1">
      <alignment vertical="top"/>
    </xf>
    <xf numFmtId="165" fontId="9" fillId="0" borderId="0" xfId="0" applyNumberFormat="1" applyFont="1" applyAlignment="1">
      <alignment vertical="top" wrapText="1"/>
    </xf>
    <xf numFmtId="165" fontId="9" fillId="0" borderId="13" xfId="0" applyNumberFormat="1" applyFont="1" applyBorder="1" applyAlignment="1">
      <alignment vertical="top" wrapText="1"/>
    </xf>
    <xf numFmtId="165" fontId="9" fillId="0" borderId="12" xfId="0" applyNumberFormat="1" applyFont="1" applyBorder="1" applyAlignment="1">
      <alignment horizontal="center" vertical="center"/>
    </xf>
    <xf numFmtId="165" fontId="9" fillId="0" borderId="0" xfId="0" applyNumberFormat="1" applyFont="1" applyAlignment="1">
      <alignment vertical="center"/>
    </xf>
    <xf numFmtId="165" fontId="9" fillId="0" borderId="0" xfId="0" applyNumberFormat="1" applyFont="1" applyAlignment="1">
      <alignment vertical="center" wrapText="1"/>
    </xf>
    <xf numFmtId="165" fontId="9" fillId="0" borderId="13" xfId="0" applyNumberFormat="1" applyFont="1" applyBorder="1" applyAlignment="1">
      <alignment vertical="center" wrapText="1"/>
    </xf>
    <xf numFmtId="165" fontId="9" fillId="0" borderId="13" xfId="0" applyNumberFormat="1" applyFont="1" applyBorder="1" applyAlignment="1">
      <alignment vertical="top"/>
    </xf>
    <xf numFmtId="165" fontId="9" fillId="0" borderId="11" xfId="0" applyNumberFormat="1" applyFont="1" applyBorder="1" applyAlignment="1">
      <alignment horizontal="center" vertical="center"/>
    </xf>
    <xf numFmtId="0" fontId="1" fillId="0" borderId="13" xfId="0" applyFont="1" applyBorder="1" applyAlignment="1">
      <alignment vertical="center"/>
    </xf>
    <xf numFmtId="165" fontId="8" fillId="0" borderId="1" xfId="0" applyNumberFormat="1" applyFont="1" applyBorder="1" applyAlignment="1">
      <alignment horizontal="center" vertical="center"/>
    </xf>
    <xf numFmtId="165" fontId="8" fillId="0" borderId="2" xfId="0" applyNumberFormat="1" applyFont="1" applyBorder="1" applyAlignment="1">
      <alignment vertical="center"/>
    </xf>
    <xf numFmtId="165" fontId="16" fillId="0" borderId="3" xfId="0" applyNumberFormat="1" applyFont="1" applyBorder="1" applyAlignment="1">
      <alignment vertical="top"/>
    </xf>
    <xf numFmtId="165" fontId="8" fillId="0" borderId="3" xfId="0" applyNumberFormat="1" applyFont="1" applyBorder="1" applyAlignment="1">
      <alignment horizontal="left" vertical="top"/>
    </xf>
    <xf numFmtId="165" fontId="8" fillId="0" borderId="3" xfId="0" applyNumberFormat="1" applyFont="1" applyBorder="1" applyAlignment="1">
      <alignment vertical="top"/>
    </xf>
    <xf numFmtId="0" fontId="5" fillId="0" borderId="3" xfId="0" applyFont="1" applyBorder="1" applyAlignment="1">
      <alignment horizontal="center" vertical="top"/>
    </xf>
    <xf numFmtId="0" fontId="5" fillId="0" borderId="3" xfId="0" applyFont="1" applyBorder="1" applyAlignment="1">
      <alignment vertical="top"/>
    </xf>
    <xf numFmtId="0" fontId="5" fillId="0" borderId="4" xfId="0" applyFont="1" applyBorder="1" applyAlignment="1">
      <alignment vertical="top"/>
    </xf>
    <xf numFmtId="165" fontId="9" fillId="0" borderId="0" xfId="0" applyNumberFormat="1" applyFont="1" applyAlignment="1">
      <alignment horizontal="left" vertical="center"/>
    </xf>
    <xf numFmtId="165" fontId="9" fillId="0" borderId="12" xfId="0" applyNumberFormat="1" applyFont="1" applyBorder="1" applyAlignment="1">
      <alignment vertical="center"/>
    </xf>
    <xf numFmtId="165" fontId="8" fillId="0" borderId="0" xfId="0" applyNumberFormat="1" applyFont="1" applyAlignment="1">
      <alignment vertical="center"/>
    </xf>
    <xf numFmtId="165" fontId="8" fillId="0" borderId="12" xfId="0" applyNumberFormat="1" applyFont="1" applyBorder="1" applyAlignment="1">
      <alignment vertical="center"/>
    </xf>
    <xf numFmtId="0" fontId="5" fillId="0" borderId="0" xfId="0" applyFont="1" applyAlignment="1">
      <alignment vertical="center"/>
    </xf>
    <xf numFmtId="165" fontId="9" fillId="0" borderId="12" xfId="0" applyNumberFormat="1" applyFont="1" applyBorder="1" applyAlignment="1">
      <alignment vertical="top"/>
    </xf>
    <xf numFmtId="165" fontId="9" fillId="0" borderId="0" xfId="0" applyNumberFormat="1" applyFont="1" applyAlignment="1">
      <alignment horizontal="left" vertical="top"/>
    </xf>
    <xf numFmtId="0" fontId="1" fillId="0" borderId="13" xfId="0" applyFont="1" applyBorder="1" applyAlignment="1">
      <alignment vertical="top"/>
    </xf>
    <xf numFmtId="165" fontId="9" fillId="0" borderId="14" xfId="0" applyNumberFormat="1" applyFont="1" applyBorder="1" applyAlignment="1">
      <alignment horizontal="center" vertical="top"/>
    </xf>
    <xf numFmtId="165" fontId="9" fillId="0" borderId="5" xfId="0" applyNumberFormat="1" applyFont="1" applyBorder="1" applyAlignment="1">
      <alignment vertical="top"/>
    </xf>
    <xf numFmtId="165" fontId="9" fillId="0" borderId="9" xfId="0" applyNumberFormat="1" applyFont="1" applyBorder="1" applyAlignment="1">
      <alignment vertical="top"/>
    </xf>
    <xf numFmtId="165" fontId="9" fillId="0" borderId="9" xfId="0" applyNumberFormat="1" applyFont="1" applyBorder="1" applyAlignment="1">
      <alignment horizontal="left" vertical="top"/>
    </xf>
    <xf numFmtId="0" fontId="1" fillId="0" borderId="9" xfId="0" applyFont="1" applyBorder="1"/>
    <xf numFmtId="0" fontId="1" fillId="0" borderId="9" xfId="0" applyFont="1" applyBorder="1" applyAlignment="1">
      <alignment horizontal="center" vertical="top"/>
    </xf>
    <xf numFmtId="0" fontId="1" fillId="0" borderId="9" xfId="0" applyFont="1" applyBorder="1" applyAlignment="1">
      <alignment vertical="top"/>
    </xf>
    <xf numFmtId="0" fontId="1" fillId="0" borderId="10" xfId="0" applyFont="1" applyBorder="1" applyAlignment="1">
      <alignment vertical="top"/>
    </xf>
    <xf numFmtId="165" fontId="8" fillId="0" borderId="14" xfId="0" applyNumberFormat="1" applyFont="1" applyBorder="1" applyAlignment="1">
      <alignment horizontal="center" vertical="center"/>
    </xf>
    <xf numFmtId="165" fontId="8" fillId="0" borderId="5" xfId="0" applyNumberFormat="1" applyFont="1" applyBorder="1" applyAlignment="1">
      <alignment vertical="center"/>
    </xf>
    <xf numFmtId="165" fontId="17" fillId="0" borderId="9" xfId="0" applyNumberFormat="1" applyFont="1" applyBorder="1" applyAlignment="1">
      <alignment vertical="top"/>
    </xf>
    <xf numFmtId="165" fontId="8" fillId="0" borderId="9" xfId="0" applyNumberFormat="1" applyFont="1" applyBorder="1" applyAlignment="1">
      <alignment horizontal="left" vertical="top"/>
    </xf>
    <xf numFmtId="165" fontId="8" fillId="0" borderId="9" xfId="0" applyNumberFormat="1" applyFont="1" applyBorder="1" applyAlignment="1">
      <alignment vertical="top"/>
    </xf>
    <xf numFmtId="0" fontId="5" fillId="0" borderId="9" xfId="0" applyFont="1" applyBorder="1" applyAlignment="1">
      <alignment horizontal="center" vertical="top"/>
    </xf>
    <xf numFmtId="0" fontId="5" fillId="0" borderId="9" xfId="0" applyFont="1" applyBorder="1" applyAlignment="1">
      <alignment vertical="top"/>
    </xf>
    <xf numFmtId="0" fontId="5" fillId="0" borderId="10" xfId="0" applyFont="1" applyBorder="1" applyAlignment="1">
      <alignment vertical="top"/>
    </xf>
    <xf numFmtId="0" fontId="1" fillId="0" borderId="12" xfId="0" applyFont="1" applyBorder="1" applyAlignment="1">
      <alignment vertical="center"/>
    </xf>
    <xf numFmtId="0" fontId="18" fillId="0" borderId="0" xfId="0" applyFont="1"/>
    <xf numFmtId="0" fontId="18" fillId="0" borderId="12" xfId="0" applyFont="1" applyBorder="1"/>
    <xf numFmtId="0" fontId="7" fillId="0" borderId="0" xfId="0" applyFont="1" applyAlignment="1">
      <alignment vertical="center"/>
    </xf>
    <xf numFmtId="0" fontId="1" fillId="0" borderId="0" xfId="0" applyFont="1" applyAlignment="1">
      <alignment horizontal="left" vertical="center"/>
    </xf>
    <xf numFmtId="0" fontId="0" fillId="0" borderId="0" xfId="0"/>
    <xf numFmtId="0" fontId="1" fillId="0" borderId="0" xfId="0" applyFont="1" applyAlignment="1">
      <alignment horizontal="left" vertical="top" wrapText="1"/>
    </xf>
    <xf numFmtId="0" fontId="3" fillId="0" borderId="0" xfId="0" applyFont="1" applyAlignment="1">
      <alignment horizontal="center" vertical="center" wrapText="1"/>
    </xf>
    <xf numFmtId="0" fontId="1" fillId="0" borderId="2" xfId="0" applyFont="1" applyBorder="1" applyAlignment="1">
      <alignment horizontal="center" vertical="center"/>
    </xf>
    <xf numFmtId="0" fontId="4" fillId="0" borderId="3" xfId="0" applyFont="1" applyBorder="1"/>
    <xf numFmtId="0" fontId="4" fillId="0" borderId="4" xfId="0" applyFont="1" applyBorder="1"/>
    <xf numFmtId="0" fontId="1" fillId="0" borderId="2" xfId="0" applyFont="1" applyBorder="1" applyAlignment="1">
      <alignment horizontal="left" vertical="center" wrapText="1"/>
    </xf>
    <xf numFmtId="0" fontId="5" fillId="0" borderId="2" xfId="0" applyFont="1" applyBorder="1" applyAlignment="1">
      <alignment horizontal="left" vertical="center" wrapText="1"/>
    </xf>
    <xf numFmtId="0" fontId="6" fillId="0" borderId="2" xfId="0" applyFont="1" applyBorder="1" applyAlignment="1">
      <alignment horizontal="left" vertical="center"/>
    </xf>
    <xf numFmtId="0" fontId="1" fillId="0" borderId="5" xfId="0" applyFont="1" applyBorder="1" applyAlignment="1">
      <alignment horizontal="center" vertical="center"/>
    </xf>
    <xf numFmtId="0" fontId="4" fillId="0" borderId="9" xfId="0" applyFont="1" applyBorder="1"/>
    <xf numFmtId="0" fontId="4" fillId="0" borderId="10" xfId="0" applyFont="1" applyBorder="1"/>
    <xf numFmtId="0" fontId="1" fillId="0" borderId="2" xfId="0" applyFont="1" applyBorder="1" applyAlignment="1">
      <alignment horizontal="left" vertical="center"/>
    </xf>
    <xf numFmtId="0" fontId="1" fillId="0" borderId="6" xfId="0" applyFont="1" applyBorder="1" applyAlignment="1">
      <alignment horizontal="left" vertical="center" wrapText="1"/>
    </xf>
    <xf numFmtId="0" fontId="4" fillId="0" borderId="7" xfId="0" applyFont="1" applyBorder="1"/>
    <xf numFmtId="0" fontId="1" fillId="0" borderId="8" xfId="0" applyFont="1" applyBorder="1" applyAlignment="1">
      <alignment horizontal="center" vertical="center" wrapText="1"/>
    </xf>
    <xf numFmtId="0" fontId="4" fillId="0" borderId="11" xfId="0" applyFont="1" applyBorder="1"/>
    <xf numFmtId="0" fontId="4" fillId="0" borderId="14" xfId="0" applyFont="1" applyBorder="1"/>
    <xf numFmtId="0" fontId="1" fillId="0" borderId="12" xfId="0" applyFont="1" applyBorder="1" applyAlignment="1">
      <alignment horizontal="center" vertical="center" wrapText="1"/>
    </xf>
    <xf numFmtId="0" fontId="4" fillId="0" borderId="13" xfId="0" applyFont="1" applyBorder="1"/>
    <xf numFmtId="0" fontId="4" fillId="0" borderId="12" xfId="0" applyFont="1" applyBorder="1"/>
    <xf numFmtId="0" fontId="4" fillId="0" borderId="5" xfId="0" applyFont="1" applyBorder="1"/>
    <xf numFmtId="0" fontId="7" fillId="0" borderId="2" xfId="0" applyFont="1" applyBorder="1" applyAlignment="1">
      <alignment horizontal="center" vertical="center"/>
    </xf>
    <xf numFmtId="0" fontId="8" fillId="0" borderId="3" xfId="0" applyFont="1" applyBorder="1" applyAlignment="1">
      <alignment vertical="center" wrapText="1"/>
    </xf>
    <xf numFmtId="0" fontId="1" fillId="0" borderId="2" xfId="0" applyFont="1" applyBorder="1" applyAlignment="1">
      <alignment horizontal="left" vertical="top" wrapText="1"/>
    </xf>
    <xf numFmtId="0" fontId="5" fillId="0" borderId="6" xfId="0" applyFont="1" applyBorder="1" applyAlignment="1">
      <alignment horizontal="left" vertical="center" wrapText="1"/>
    </xf>
    <xf numFmtId="0" fontId="4" fillId="0" borderId="18" xfId="0" applyFont="1" applyBorder="1"/>
    <xf numFmtId="0" fontId="9" fillId="0" borderId="2" xfId="0" applyFont="1" applyBorder="1" applyAlignment="1">
      <alignment horizontal="left" vertical="top" wrapText="1"/>
    </xf>
    <xf numFmtId="0" fontId="1" fillId="0" borderId="5" xfId="0" applyFont="1" applyBorder="1" applyAlignment="1">
      <alignment horizontal="left" vertical="center" wrapText="1"/>
    </xf>
    <xf numFmtId="0" fontId="1" fillId="0" borderId="6" xfId="0" applyFont="1" applyBorder="1" applyAlignment="1">
      <alignment horizontal="center" vertical="center" wrapText="1"/>
    </xf>
    <xf numFmtId="0" fontId="1" fillId="0" borderId="6" xfId="0" applyFont="1" applyBorder="1" applyAlignment="1">
      <alignment horizontal="left" vertical="top" wrapText="1"/>
    </xf>
    <xf numFmtId="0" fontId="1" fillId="0" borderId="2" xfId="0" applyFont="1" applyBorder="1" applyAlignment="1">
      <alignment horizontal="left" vertical="center" shrinkToFit="1"/>
    </xf>
    <xf numFmtId="0" fontId="6" fillId="0" borderId="11" xfId="0" applyFont="1" applyBorder="1" applyAlignment="1">
      <alignment horizontal="center"/>
    </xf>
    <xf numFmtId="0" fontId="6" fillId="0" borderId="3" xfId="0" applyFont="1" applyBorder="1" applyAlignment="1">
      <alignment horizontal="left" wrapText="1"/>
    </xf>
    <xf numFmtId="0" fontId="6" fillId="0" borderId="24" xfId="0" applyFont="1" applyBorder="1" applyAlignment="1">
      <alignment horizontal="center"/>
    </xf>
    <xf numFmtId="0" fontId="4" fillId="0" borderId="25" xfId="0" applyFont="1" applyBorder="1"/>
    <xf numFmtId="0" fontId="6" fillId="0" borderId="11" xfId="0" applyFont="1" applyBorder="1" applyAlignment="1">
      <alignment horizontal="center" vertical="center"/>
    </xf>
    <xf numFmtId="0" fontId="6" fillId="0" borderId="3" xfId="0" applyFont="1" applyBorder="1" applyAlignment="1">
      <alignment horizontal="left" vertical="center" wrapText="1"/>
    </xf>
    <xf numFmtId="0" fontId="14" fillId="0" borderId="3" xfId="0" applyFont="1" applyBorder="1" applyAlignment="1">
      <alignment horizontal="left" vertical="center" wrapText="1"/>
    </xf>
    <xf numFmtId="0" fontId="6" fillId="0" borderId="9" xfId="0" applyFont="1" applyBorder="1" applyAlignment="1">
      <alignment horizontal="left" vertical="center" wrapText="1"/>
    </xf>
    <xf numFmtId="0" fontId="6" fillId="0" borderId="2" xfId="0" applyFont="1" applyBorder="1" applyAlignment="1">
      <alignment horizontal="left" wrapText="1"/>
    </xf>
    <xf numFmtId="0" fontId="6" fillId="0" borderId="2" xfId="0" applyFont="1" applyBorder="1" applyAlignment="1">
      <alignment horizontal="left" vertical="center" wrapText="1"/>
    </xf>
    <xf numFmtId="0" fontId="6" fillId="0" borderId="9" xfId="0" applyFont="1" applyBorder="1" applyAlignment="1">
      <alignment horizontal="left" wrapText="1"/>
    </xf>
    <xf numFmtId="0" fontId="1" fillId="0" borderId="5" xfId="0" applyFont="1" applyBorder="1" applyAlignment="1">
      <alignment horizontal="center"/>
    </xf>
    <xf numFmtId="0" fontId="1" fillId="0" borderId="6" xfId="0" applyFont="1" applyBorder="1" applyAlignment="1">
      <alignment horizontal="center" wrapText="1"/>
    </xf>
    <xf numFmtId="165" fontId="8" fillId="0" borderId="2" xfId="0" applyNumberFormat="1" applyFont="1" applyBorder="1" applyAlignment="1">
      <alignment horizontal="left" vertical="center"/>
    </xf>
    <xf numFmtId="165" fontId="9" fillId="0" borderId="3" xfId="0" applyNumberFormat="1" applyFont="1" applyBorder="1" applyAlignment="1">
      <alignment horizontal="center" vertical="center"/>
    </xf>
    <xf numFmtId="165" fontId="9" fillId="0" borderId="6" xfId="0" applyNumberFormat="1" applyFont="1" applyBorder="1" applyAlignment="1">
      <alignment horizontal="left" vertical="center"/>
    </xf>
    <xf numFmtId="165" fontId="9" fillId="0" borderId="12" xfId="0" applyNumberFormat="1" applyFont="1" applyBorder="1" applyAlignment="1">
      <alignment horizontal="left" vertical="top"/>
    </xf>
    <xf numFmtId="165" fontId="9" fillId="0" borderId="12" xfId="0" applyNumberFormat="1" applyFont="1" applyBorder="1" applyAlignment="1">
      <alignment horizontal="left" vertical="center"/>
    </xf>
    <xf numFmtId="0" fontId="5" fillId="0" borderId="2" xfId="0" applyFont="1" applyBorder="1" applyAlignment="1">
      <alignment horizontal="center" vertical="center"/>
    </xf>
    <xf numFmtId="164" fontId="1" fillId="0" borderId="2" xfId="0" applyNumberFormat="1" applyFont="1" applyBorder="1" applyAlignment="1">
      <alignment horizontal="left" vertical="center" wrapText="1"/>
    </xf>
    <xf numFmtId="0" fontId="1" fillId="0" borderId="5" xfId="0" applyFont="1" applyBorder="1" applyAlignment="1">
      <alignment horizontal="left" vertical="top" wrapText="1"/>
    </xf>
    <xf numFmtId="0" fontId="1" fillId="0" borderId="5" xfId="0" applyFont="1" applyBorder="1" applyAlignment="1">
      <alignment horizontal="left" vertical="center"/>
    </xf>
    <xf numFmtId="0" fontId="15" fillId="0" borderId="2" xfId="0" applyFont="1" applyBorder="1" applyAlignment="1">
      <alignment horizontal="center"/>
    </xf>
    <xf numFmtId="0" fontId="1" fillId="0" borderId="2" xfId="0" quotePrefix="1" applyFont="1" applyBorder="1" applyAlignment="1">
      <alignment horizontal="left" vertical="center" wrapText="1"/>
    </xf>
    <xf numFmtId="0" fontId="19" fillId="0" borderId="2" xfId="0" applyFont="1" applyBorder="1" applyAlignment="1">
      <alignment horizontal="left" wrapText="1"/>
    </xf>
    <xf numFmtId="0" fontId="20" fillId="0" borderId="3" xfId="0" applyFont="1" applyBorder="1"/>
    <xf numFmtId="0" fontId="19" fillId="0" borderId="2" xfId="0" applyFont="1" applyBorder="1" applyAlignment="1">
      <alignment horizontal="left" vertical="top" wrapText="1"/>
    </xf>
    <xf numFmtId="0" fontId="20" fillId="0" borderId="3" xfId="0" applyFont="1" applyBorder="1" applyAlignment="1">
      <alignment vertical="top"/>
    </xf>
    <xf numFmtId="0" fontId="19" fillId="0" borderId="0" xfId="0" applyFont="1" applyAlignment="1">
      <alignment horizontal="center" vertical="top"/>
    </xf>
    <xf numFmtId="0" fontId="19" fillId="0" borderId="0" xfId="0" applyFont="1"/>
    <xf numFmtId="0" fontId="19" fillId="0" borderId="0" xfId="0" applyFont="1" applyAlignment="1">
      <alignment vertical="center"/>
    </xf>
    <xf numFmtId="0" fontId="19" fillId="0" borderId="0" xfId="0" applyFont="1" applyAlignment="1">
      <alignment vertical="top"/>
    </xf>
    <xf numFmtId="0" fontId="19" fillId="0" borderId="0" xfId="0" applyFont="1" applyAlignment="1">
      <alignment horizontal="left" vertical="center"/>
    </xf>
    <xf numFmtId="0" fontId="21" fillId="0" borderId="0" xfId="0" applyFont="1"/>
    <xf numFmtId="0" fontId="21" fillId="0" borderId="0" xfId="0" applyFont="1"/>
    <xf numFmtId="0" fontId="19" fillId="0" borderId="0" xfId="0" applyFont="1" applyAlignment="1">
      <alignment horizontal="center" vertical="center"/>
    </xf>
    <xf numFmtId="0" fontId="19" fillId="0" borderId="0" xfId="0" applyFont="1" applyAlignment="1">
      <alignment horizontal="left" vertical="center"/>
    </xf>
    <xf numFmtId="0" fontId="22" fillId="0" borderId="0" xfId="0" applyFont="1"/>
    <xf numFmtId="0" fontId="19" fillId="0" borderId="0" xfId="0" applyFont="1" applyAlignment="1">
      <alignment horizontal="left" vertical="top" wrapText="1"/>
    </xf>
    <xf numFmtId="0" fontId="23" fillId="0" borderId="0" xfId="0" applyFont="1" applyAlignment="1">
      <alignment horizontal="center" vertical="center" wrapText="1"/>
    </xf>
    <xf numFmtId="0" fontId="19" fillId="0" borderId="0" xfId="0" applyFont="1" applyAlignment="1">
      <alignment horizontal="center"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20" fillId="0" borderId="4" xfId="0" applyFont="1" applyBorder="1"/>
    <xf numFmtId="0" fontId="19" fillId="0" borderId="5" xfId="0" applyFont="1" applyBorder="1" applyAlignment="1">
      <alignment horizontal="center" vertical="center"/>
    </xf>
    <xf numFmtId="0" fontId="19" fillId="0" borderId="2" xfId="0" applyFont="1" applyBorder="1" applyAlignment="1">
      <alignment horizontal="left" vertical="center" wrapText="1"/>
    </xf>
    <xf numFmtId="0" fontId="24" fillId="0" borderId="2" xfId="0" applyFont="1" applyBorder="1" applyAlignment="1">
      <alignment horizontal="left" vertical="center" wrapText="1"/>
    </xf>
    <xf numFmtId="0" fontId="19" fillId="0" borderId="2" xfId="0" applyFont="1" applyBorder="1" applyAlignment="1">
      <alignment horizontal="center" vertical="center"/>
    </xf>
    <xf numFmtId="0" fontId="19" fillId="0" borderId="2" xfId="0" applyFont="1" applyBorder="1" applyAlignment="1">
      <alignment horizontal="left" vertical="center"/>
    </xf>
    <xf numFmtId="0" fontId="19" fillId="0" borderId="6" xfId="0" applyFont="1" applyBorder="1" applyAlignment="1">
      <alignment horizontal="center" vertical="center"/>
    </xf>
    <xf numFmtId="0" fontId="19" fillId="0" borderId="6" xfId="0" applyFont="1" applyBorder="1" applyAlignment="1">
      <alignment horizontal="left" vertical="center" wrapText="1"/>
    </xf>
    <xf numFmtId="0" fontId="20" fillId="0" borderId="7" xfId="0" applyFont="1" applyBorder="1"/>
    <xf numFmtId="0" fontId="19" fillId="0" borderId="2" xfId="0" applyFont="1" applyBorder="1" applyAlignment="1">
      <alignment horizontal="left" vertical="center"/>
    </xf>
    <xf numFmtId="0" fontId="19" fillId="0" borderId="3" xfId="0" applyFont="1" applyBorder="1" applyAlignment="1">
      <alignment horizontal="center" vertical="center"/>
    </xf>
    <xf numFmtId="0" fontId="19" fillId="0" borderId="3" xfId="0" applyFont="1" applyBorder="1" applyAlignment="1">
      <alignment horizontal="left" vertical="center" wrapText="1"/>
    </xf>
    <xf numFmtId="0" fontId="19" fillId="0" borderId="3" xfId="0" applyFont="1" applyBorder="1" applyAlignment="1">
      <alignment horizontal="center" vertical="center" wrapText="1"/>
    </xf>
    <xf numFmtId="0" fontId="19" fillId="0" borderId="3" xfId="0" applyFont="1" applyBorder="1" applyAlignment="1">
      <alignment vertical="center"/>
    </xf>
    <xf numFmtId="0" fontId="19" fillId="0" borderId="4" xfId="0" applyFont="1" applyBorder="1" applyAlignment="1">
      <alignment vertical="center"/>
    </xf>
    <xf numFmtId="0" fontId="19" fillId="0" borderId="8" xfId="0" applyFont="1" applyBorder="1" applyAlignment="1">
      <alignment horizontal="center" vertical="center" wrapText="1"/>
    </xf>
    <xf numFmtId="0" fontId="19" fillId="0" borderId="5" xfId="0" applyFont="1" applyBorder="1" applyAlignment="1">
      <alignment horizontal="center" vertical="center"/>
    </xf>
    <xf numFmtId="0" fontId="20" fillId="0" borderId="9" xfId="0" applyFont="1" applyBorder="1"/>
    <xf numFmtId="0" fontId="20" fillId="0" borderId="10" xfId="0" applyFont="1" applyBorder="1"/>
    <xf numFmtId="0" fontId="20" fillId="0" borderId="11" xfId="0" applyFont="1" applyBorder="1"/>
    <xf numFmtId="0" fontId="19" fillId="0" borderId="12" xfId="0" applyFont="1" applyBorder="1" applyAlignment="1">
      <alignment horizontal="center" vertical="center" wrapText="1"/>
    </xf>
    <xf numFmtId="0" fontId="20" fillId="0" borderId="13" xfId="0" applyFont="1" applyBorder="1"/>
    <xf numFmtId="0" fontId="20" fillId="0" borderId="12" xfId="0" applyFont="1" applyBorder="1"/>
    <xf numFmtId="0" fontId="20" fillId="0" borderId="14" xfId="0" applyFont="1" applyBorder="1"/>
    <xf numFmtId="0" fontId="20" fillId="0" borderId="5" xfId="0" applyFont="1" applyBorder="1"/>
    <xf numFmtId="0" fontId="25" fillId="2" borderId="1" xfId="0" applyFont="1" applyFill="1" applyBorder="1" applyAlignment="1">
      <alignment horizontal="center" vertical="center"/>
    </xf>
    <xf numFmtId="0" fontId="25" fillId="0" borderId="2" xfId="0" applyFont="1" applyBorder="1" applyAlignment="1">
      <alignment horizontal="center" vertical="center"/>
    </xf>
    <xf numFmtId="0" fontId="26" fillId="0" borderId="1" xfId="0" applyFont="1" applyBorder="1" applyAlignment="1">
      <alignment horizontal="center" vertical="center"/>
    </xf>
    <xf numFmtId="0" fontId="26" fillId="0" borderId="3" xfId="0" applyFont="1" applyBorder="1" applyAlignment="1">
      <alignment vertical="center" wrapText="1"/>
    </xf>
    <xf numFmtId="0" fontId="24" fillId="0" borderId="1" xfId="0" applyFont="1" applyBorder="1" applyAlignment="1">
      <alignment horizontal="center" vertical="center"/>
    </xf>
    <xf numFmtId="0" fontId="24" fillId="0" borderId="1" xfId="0" applyFont="1" applyBorder="1" applyAlignment="1">
      <alignment horizontal="center" vertical="center" wrapText="1"/>
    </xf>
    <xf numFmtId="0" fontId="24" fillId="0" borderId="1" xfId="0" applyFont="1" applyBorder="1" applyAlignment="1">
      <alignment horizontal="center"/>
    </xf>
    <xf numFmtId="0" fontId="27" fillId="3" borderId="15" xfId="0" applyFont="1" applyFill="1" applyBorder="1" applyAlignment="1">
      <alignment horizontal="center" vertical="center" wrapText="1"/>
    </xf>
    <xf numFmtId="0" fontId="27" fillId="0" borderId="8" xfId="0" applyFont="1" applyBorder="1" applyAlignment="1">
      <alignment horizontal="center" vertical="center"/>
    </xf>
    <xf numFmtId="0" fontId="19" fillId="0" borderId="1" xfId="0" applyFont="1" applyBorder="1" applyAlignment="1">
      <alignment horizontal="center" vertical="center" wrapText="1"/>
    </xf>
    <xf numFmtId="0" fontId="19" fillId="0" borderId="1" xfId="0" applyFont="1" applyBorder="1" applyAlignment="1">
      <alignment horizontal="center"/>
    </xf>
    <xf numFmtId="0" fontId="27" fillId="0" borderId="16" xfId="0" applyFont="1" applyBorder="1" applyAlignment="1">
      <alignment horizontal="center" vertical="center" wrapText="1"/>
    </xf>
    <xf numFmtId="0" fontId="27" fillId="0" borderId="1" xfId="0" applyFont="1" applyBorder="1" applyAlignment="1">
      <alignment horizontal="center" vertical="center"/>
    </xf>
    <xf numFmtId="0" fontId="19" fillId="0" borderId="1" xfId="0" applyFont="1" applyBorder="1"/>
    <xf numFmtId="0" fontId="19" fillId="0" borderId="8" xfId="0" applyFont="1" applyBorder="1" applyAlignment="1">
      <alignment horizontal="center" vertical="center"/>
    </xf>
    <xf numFmtId="0" fontId="19" fillId="0" borderId="2" xfId="0" applyFont="1" applyBorder="1" applyAlignment="1">
      <alignment vertical="center"/>
    </xf>
    <xf numFmtId="0" fontId="27" fillId="0" borderId="17" xfId="0" applyFont="1" applyBorder="1" applyAlignment="1">
      <alignment horizontal="center" vertical="center" wrapText="1"/>
    </xf>
    <xf numFmtId="0" fontId="25" fillId="0" borderId="1" xfId="0" applyFont="1" applyBorder="1" applyAlignment="1">
      <alignment horizontal="center" vertical="center"/>
    </xf>
    <xf numFmtId="0" fontId="24" fillId="0" borderId="6" xfId="0" applyFont="1" applyBorder="1" applyAlignment="1">
      <alignment horizontal="left" vertical="center" wrapText="1"/>
    </xf>
    <xf numFmtId="0" fontId="20" fillId="0" borderId="18" xfId="0" applyFont="1" applyBorder="1"/>
    <xf numFmtId="0" fontId="24" fillId="0" borderId="1" xfId="0" applyFont="1" applyBorder="1"/>
    <xf numFmtId="0" fontId="19" fillId="0" borderId="8" xfId="0" applyFont="1" applyBorder="1" applyAlignment="1">
      <alignment horizontal="center" vertical="top" wrapText="1"/>
    </xf>
    <xf numFmtId="0" fontId="27" fillId="0" borderId="2" xfId="0" applyFont="1" applyBorder="1" applyAlignment="1">
      <alignment horizontal="left" vertical="top" wrapText="1"/>
    </xf>
    <xf numFmtId="0" fontId="26" fillId="0" borderId="4"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1" xfId="0" applyFont="1" applyBorder="1" applyAlignment="1">
      <alignment horizontal="center" vertical="top" wrapText="1"/>
    </xf>
    <xf numFmtId="0" fontId="27" fillId="0" borderId="1" xfId="0" applyFont="1" applyBorder="1" applyAlignment="1">
      <alignment horizontal="center" vertical="center" wrapText="1"/>
    </xf>
    <xf numFmtId="0" fontId="24" fillId="0" borderId="4" xfId="0" applyFont="1" applyBorder="1" applyAlignment="1">
      <alignment horizontal="center" vertical="center" wrapText="1"/>
    </xf>
    <xf numFmtId="0" fontId="27" fillId="0" borderId="16" xfId="0" applyFont="1" applyBorder="1" applyAlignment="1">
      <alignment horizontal="center" vertical="top" wrapText="1"/>
    </xf>
    <xf numFmtId="0" fontId="19" fillId="0" borderId="4" xfId="0" applyFont="1" applyBorder="1" applyAlignment="1">
      <alignment horizontal="center" vertical="center" wrapText="1"/>
    </xf>
    <xf numFmtId="0" fontId="27" fillId="0" borderId="19" xfId="0" applyFont="1" applyBorder="1" applyAlignment="1">
      <alignment vertical="center" wrapText="1"/>
    </xf>
    <xf numFmtId="0" fontId="27" fillId="0" borderId="1" xfId="0" applyFont="1" applyBorder="1" applyAlignment="1">
      <alignment vertical="center" wrapText="1"/>
    </xf>
    <xf numFmtId="0" fontId="19" fillId="0" borderId="1" xfId="0" applyFont="1" applyBorder="1" applyAlignment="1">
      <alignment vertical="center"/>
    </xf>
    <xf numFmtId="0" fontId="27" fillId="0" borderId="17" xfId="0" applyFont="1" applyBorder="1" applyAlignment="1">
      <alignment horizontal="center" vertical="top" wrapText="1"/>
    </xf>
    <xf numFmtId="0" fontId="19" fillId="0" borderId="14" xfId="0" applyFont="1" applyBorder="1" applyAlignment="1">
      <alignment horizontal="center" vertical="center" wrapText="1"/>
    </xf>
    <xf numFmtId="0" fontId="19" fillId="0" borderId="5" xfId="0" applyFont="1" applyBorder="1" applyAlignment="1">
      <alignment horizontal="left" vertical="center" wrapText="1"/>
    </xf>
    <xf numFmtId="0" fontId="27" fillId="0" borderId="19" xfId="0" applyFont="1" applyBorder="1" applyAlignment="1">
      <alignment horizontal="center" vertical="center" wrapText="1"/>
    </xf>
    <xf numFmtId="0" fontId="27" fillId="0" borderId="15" xfId="0" applyFont="1" applyBorder="1" applyAlignment="1">
      <alignment horizontal="center" vertical="top" wrapText="1"/>
    </xf>
    <xf numFmtId="0" fontId="25" fillId="0" borderId="20" xfId="0" applyFont="1" applyBorder="1" applyAlignment="1">
      <alignment vertical="center"/>
    </xf>
    <xf numFmtId="0" fontId="19" fillId="0" borderId="6" xfId="0" applyFont="1" applyBorder="1" applyAlignment="1">
      <alignment horizontal="center" vertical="center" wrapText="1"/>
    </xf>
    <xf numFmtId="0" fontId="25" fillId="0" borderId="16" xfId="0" applyFont="1" applyBorder="1" applyAlignment="1">
      <alignment vertical="center"/>
    </xf>
    <xf numFmtId="0" fontId="25" fillId="0" borderId="17" xfId="0" applyFont="1" applyBorder="1" applyAlignment="1">
      <alignment vertical="center"/>
    </xf>
    <xf numFmtId="0" fontId="19" fillId="0" borderId="11" xfId="0" applyFont="1" applyBorder="1" applyAlignment="1">
      <alignment vertical="center"/>
    </xf>
    <xf numFmtId="0" fontId="27" fillId="0" borderId="21" xfId="0" applyFont="1" applyBorder="1" applyAlignment="1">
      <alignment horizontal="center" vertical="center" wrapText="1"/>
    </xf>
    <xf numFmtId="0" fontId="27" fillId="0" borderId="1" xfId="0" applyFont="1" applyBorder="1" applyAlignment="1">
      <alignment horizontal="center" vertical="top"/>
    </xf>
    <xf numFmtId="0" fontId="19" fillId="0" borderId="1" xfId="0" applyFont="1" applyBorder="1" applyAlignment="1">
      <alignment vertical="top"/>
    </xf>
    <xf numFmtId="0" fontId="19" fillId="0" borderId="6" xfId="0" applyFont="1" applyBorder="1" applyAlignment="1">
      <alignment horizontal="left" vertical="top" wrapText="1"/>
    </xf>
    <xf numFmtId="0" fontId="19" fillId="0" borderId="22" xfId="0" applyFont="1" applyBorder="1" applyAlignment="1">
      <alignment horizontal="center" vertical="center" wrapText="1"/>
    </xf>
    <xf numFmtId="0" fontId="24" fillId="0" borderId="8" xfId="0" applyFont="1" applyBorder="1" applyAlignment="1">
      <alignment horizontal="center" vertical="center" wrapText="1"/>
    </xf>
    <xf numFmtId="0" fontId="19" fillId="0" borderId="8" xfId="0" applyFont="1" applyBorder="1"/>
    <xf numFmtId="0" fontId="19" fillId="0" borderId="19" xfId="0" applyFont="1" applyBorder="1" applyAlignment="1">
      <alignment horizontal="center" vertical="center" wrapText="1"/>
    </xf>
    <xf numFmtId="0" fontId="27" fillId="0" borderId="21" xfId="0" applyFont="1" applyBorder="1" applyAlignment="1">
      <alignment horizontal="center" vertical="top" wrapText="1"/>
    </xf>
    <xf numFmtId="0" fontId="27" fillId="0" borderId="20" xfId="0" applyFont="1" applyBorder="1" applyAlignment="1">
      <alignment horizontal="center" vertical="top" wrapText="1"/>
    </xf>
    <xf numFmtId="0" fontId="19" fillId="0" borderId="23" xfId="0" applyFont="1" applyBorder="1" applyAlignment="1">
      <alignment horizontal="center" vertical="center" wrapText="1"/>
    </xf>
    <xf numFmtId="0" fontId="24" fillId="0" borderId="14" xfId="0" applyFont="1" applyBorder="1" applyAlignment="1">
      <alignment horizontal="center" vertical="center" wrapText="1"/>
    </xf>
    <xf numFmtId="0" fontId="27" fillId="0" borderId="14" xfId="0" applyFont="1" applyBorder="1" applyAlignment="1">
      <alignment horizontal="center" vertical="center"/>
    </xf>
    <xf numFmtId="0" fontId="19" fillId="0" borderId="14" xfId="0" applyFont="1" applyBorder="1" applyAlignment="1">
      <alignment vertical="center"/>
    </xf>
    <xf numFmtId="0" fontId="19" fillId="0" borderId="2" xfId="0" applyFont="1" applyBorder="1" applyAlignment="1">
      <alignment horizontal="left" vertical="center" shrinkToFit="1"/>
    </xf>
    <xf numFmtId="0" fontId="19" fillId="0" borderId="14" xfId="0" applyFont="1" applyBorder="1"/>
    <xf numFmtId="0" fontId="27" fillId="0" borderId="1" xfId="0" applyFont="1" applyBorder="1" applyAlignment="1">
      <alignment horizontal="center" vertical="top" wrapText="1"/>
    </xf>
    <xf numFmtId="0" fontId="26" fillId="0" borderId="3" xfId="0" applyFont="1" applyBorder="1" applyAlignment="1">
      <alignment horizontal="center" vertical="center"/>
    </xf>
    <xf numFmtId="0" fontId="19" fillId="0" borderId="9" xfId="0" applyFont="1" applyBorder="1" applyAlignment="1">
      <alignment horizontal="center" vertical="center"/>
    </xf>
    <xf numFmtId="0" fontId="19" fillId="0" borderId="13" xfId="0" applyFont="1" applyBorder="1" applyAlignment="1">
      <alignment horizontal="center" vertical="center" wrapText="1"/>
    </xf>
    <xf numFmtId="0" fontId="27" fillId="0" borderId="3" xfId="0" applyFont="1" applyBorder="1" applyAlignment="1">
      <alignment horizontal="left" vertical="center" wrapText="1"/>
    </xf>
    <xf numFmtId="0" fontId="19" fillId="0" borderId="3" xfId="0" applyFont="1" applyBorder="1" applyAlignment="1">
      <alignment horizontal="left" vertical="center" wrapText="1"/>
    </xf>
    <xf numFmtId="0" fontId="19" fillId="0" borderId="9" xfId="0" applyFont="1" applyBorder="1" applyAlignment="1">
      <alignment horizontal="left" vertical="center" wrapText="1"/>
    </xf>
    <xf numFmtId="0" fontId="27" fillId="0" borderId="20" xfId="0" applyFont="1" applyBorder="1" applyAlignment="1">
      <alignment horizontal="center" vertical="center" wrapText="1"/>
    </xf>
    <xf numFmtId="0" fontId="19" fillId="0" borderId="18" xfId="0" applyFont="1" applyBorder="1" applyAlignment="1">
      <alignment horizontal="center" vertical="center" wrapText="1"/>
    </xf>
    <xf numFmtId="0" fontId="20" fillId="0" borderId="4" xfId="0" applyFont="1" applyBorder="1" applyAlignment="1">
      <alignment vertical="top"/>
    </xf>
    <xf numFmtId="0" fontId="19" fillId="0" borderId="9" xfId="0" applyFont="1" applyBorder="1" applyAlignment="1">
      <alignment horizontal="center" vertical="top"/>
    </xf>
    <xf numFmtId="0" fontId="21" fillId="0" borderId="0" xfId="0" applyFont="1" applyAlignment="1">
      <alignment vertical="top"/>
    </xf>
    <xf numFmtId="0" fontId="19" fillId="0" borderId="9" xfId="0" applyFont="1" applyBorder="1" applyAlignment="1">
      <alignment horizontal="center"/>
    </xf>
    <xf numFmtId="0" fontId="27" fillId="0" borderId="1" xfId="0" applyFont="1" applyBorder="1" applyAlignment="1">
      <alignment horizontal="center"/>
    </xf>
    <xf numFmtId="0" fontId="19" fillId="0" borderId="3" xfId="0" applyFont="1" applyBorder="1" applyAlignment="1">
      <alignment horizontal="left"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11" xfId="0" applyFont="1" applyBorder="1" applyAlignment="1">
      <alignment horizontal="center" vertical="top" wrapText="1"/>
    </xf>
    <xf numFmtId="0" fontId="19" fillId="0" borderId="3" xfId="0" applyFont="1" applyBorder="1" applyAlignment="1">
      <alignment horizontal="left" vertical="top" wrapText="1"/>
    </xf>
    <xf numFmtId="0" fontId="26" fillId="0" borderId="1" xfId="0" applyFont="1" applyBorder="1" applyAlignment="1">
      <alignment horizontal="center" vertical="top"/>
    </xf>
    <xf numFmtId="0" fontId="19" fillId="0" borderId="18" xfId="0" applyFont="1" applyBorder="1" applyAlignment="1">
      <alignment horizontal="center" vertical="top" wrapText="1"/>
    </xf>
    <xf numFmtId="0" fontId="19" fillId="0" borderId="1" xfId="0" applyFont="1" applyBorder="1" applyAlignment="1">
      <alignment horizontal="center" vertical="top"/>
    </xf>
    <xf numFmtId="0" fontId="20" fillId="0" borderId="3" xfId="0" applyFont="1" applyBorder="1" applyAlignment="1">
      <alignment wrapText="1"/>
    </xf>
    <xf numFmtId="0" fontId="20" fillId="0" borderId="4" xfId="0" applyFont="1" applyBorder="1" applyAlignment="1">
      <alignment wrapText="1"/>
    </xf>
    <xf numFmtId="0" fontId="19" fillId="0" borderId="9" xfId="0" applyFont="1" applyBorder="1" applyAlignment="1">
      <alignment horizontal="left" vertical="top" wrapText="1"/>
    </xf>
    <xf numFmtId="0" fontId="20" fillId="0" borderId="9" xfId="0" applyFont="1" applyBorder="1" applyAlignment="1">
      <alignment vertical="top" wrapText="1"/>
    </xf>
    <xf numFmtId="0" fontId="20" fillId="0" borderId="10" xfId="0" applyFont="1" applyBorder="1" applyAlignment="1">
      <alignment vertical="top" wrapText="1"/>
    </xf>
    <xf numFmtId="0" fontId="19" fillId="0" borderId="11" xfId="0" applyFont="1" applyBorder="1" applyAlignment="1">
      <alignment horizontal="center" vertical="top"/>
    </xf>
    <xf numFmtId="0" fontId="20" fillId="0" borderId="3" xfId="0" applyFont="1" applyBorder="1" applyAlignment="1">
      <alignment vertical="top" wrapText="1"/>
    </xf>
    <xf numFmtId="0" fontId="20" fillId="0" borderId="4" xfId="0" applyFont="1" applyBorder="1" applyAlignment="1">
      <alignment vertical="top" wrapText="1"/>
    </xf>
    <xf numFmtId="0" fontId="19" fillId="0" borderId="10" xfId="0" applyFont="1" applyBorder="1" applyAlignment="1">
      <alignment horizontal="center" vertical="top" wrapText="1"/>
    </xf>
    <xf numFmtId="0" fontId="20" fillId="0" borderId="3" xfId="0" applyFont="1" applyBorder="1" applyAlignment="1">
      <alignment vertical="center" wrapText="1"/>
    </xf>
    <xf numFmtId="0" fontId="20" fillId="0" borderId="4" xfId="0" applyFont="1" applyBorder="1" applyAlignment="1">
      <alignment vertical="center" wrapText="1"/>
    </xf>
    <xf numFmtId="0" fontId="19" fillId="0" borderId="24" xfId="0" applyFont="1" applyBorder="1" applyAlignment="1">
      <alignment horizontal="center"/>
    </xf>
    <xf numFmtId="0" fontId="19" fillId="0" borderId="11" xfId="0" applyFont="1" applyBorder="1" applyAlignment="1">
      <alignment horizontal="center" vertical="center"/>
    </xf>
    <xf numFmtId="0" fontId="19" fillId="0" borderId="11" xfId="0" applyFont="1" applyBorder="1" applyAlignment="1">
      <alignment horizontal="center"/>
    </xf>
    <xf numFmtId="0" fontId="19" fillId="0" borderId="14" xfId="0" applyFont="1" applyBorder="1" applyAlignment="1">
      <alignment horizontal="center" vertical="top"/>
    </xf>
    <xf numFmtId="0" fontId="20" fillId="0" borderId="25" xfId="0" applyFont="1" applyBorder="1"/>
    <xf numFmtId="0" fontId="19" fillId="0" borderId="8" xfId="0" applyFont="1" applyBorder="1" applyAlignment="1">
      <alignment horizontal="center" vertical="top"/>
    </xf>
    <xf numFmtId="0" fontId="26" fillId="0" borderId="19" xfId="0" applyFont="1" applyBorder="1" applyAlignment="1">
      <alignment horizontal="center" vertical="center" wrapText="1"/>
    </xf>
    <xf numFmtId="0" fontId="24" fillId="0" borderId="1" xfId="0" applyFont="1" applyBorder="1" applyAlignment="1">
      <alignment vertical="center"/>
    </xf>
    <xf numFmtId="164" fontId="19" fillId="0" borderId="2" xfId="0" applyNumberFormat="1" applyFont="1" applyBorder="1" applyAlignment="1">
      <alignment horizontal="left" vertical="center" wrapText="1"/>
    </xf>
    <xf numFmtId="0" fontId="27" fillId="0" borderId="22" xfId="0" applyFont="1" applyBorder="1" applyAlignment="1">
      <alignment horizontal="center" vertical="center" wrapText="1"/>
    </xf>
    <xf numFmtId="0" fontId="19" fillId="0" borderId="14" xfId="0" applyFont="1" applyBorder="1" applyAlignment="1">
      <alignment horizontal="center" vertical="center"/>
    </xf>
    <xf numFmtId="0" fontId="19" fillId="0" borderId="5" xfId="0" applyFont="1" applyBorder="1" applyAlignment="1">
      <alignment horizontal="left" vertical="top" wrapText="1"/>
    </xf>
    <xf numFmtId="0" fontId="19" fillId="0" borderId="5" xfId="0" applyFont="1" applyBorder="1" applyAlignment="1">
      <alignment horizontal="left" vertical="center"/>
    </xf>
    <xf numFmtId="0" fontId="19" fillId="0" borderId="19" xfId="0" applyFont="1" applyBorder="1" applyAlignment="1">
      <alignment horizontal="center" vertical="top" wrapText="1"/>
    </xf>
    <xf numFmtId="0" fontId="24" fillId="0" borderId="1" xfId="0" applyFont="1" applyBorder="1" applyAlignment="1">
      <alignment horizontal="center" vertical="top" wrapText="1"/>
    </xf>
    <xf numFmtId="0" fontId="27" fillId="0" borderId="11" xfId="0" applyFont="1" applyBorder="1" applyAlignment="1">
      <alignment horizontal="center" vertical="top" wrapText="1"/>
    </xf>
    <xf numFmtId="0" fontId="27" fillId="0" borderId="11" xfId="0" applyFont="1" applyBorder="1" applyAlignment="1">
      <alignment horizontal="left" vertical="top" wrapText="1"/>
    </xf>
    <xf numFmtId="0" fontId="27" fillId="0" borderId="16" xfId="0" applyFont="1" applyBorder="1" applyAlignment="1">
      <alignment horizontal="left" vertical="center" wrapText="1"/>
    </xf>
    <xf numFmtId="0" fontId="19" fillId="0" borderId="19" xfId="0" applyFont="1" applyBorder="1" applyAlignment="1">
      <alignment horizontal="left" vertical="center" wrapText="1"/>
    </xf>
    <xf numFmtId="0" fontId="19" fillId="0" borderId="1" xfId="0" applyFont="1" applyBorder="1" applyAlignment="1">
      <alignment horizontal="left" vertical="center" wrapText="1"/>
    </xf>
    <xf numFmtId="0" fontId="27" fillId="0" borderId="1" xfId="0" applyFont="1" applyBorder="1" applyAlignment="1">
      <alignment horizontal="left" vertical="center"/>
    </xf>
    <xf numFmtId="0" fontId="19" fillId="0" borderId="1" xfId="0" applyFont="1" applyBorder="1" applyAlignment="1">
      <alignment horizontal="left"/>
    </xf>
    <xf numFmtId="0" fontId="24" fillId="0" borderId="2" xfId="0" applyFont="1" applyBorder="1" applyAlignment="1">
      <alignment horizontal="center" vertical="center"/>
    </xf>
    <xf numFmtId="0" fontId="27" fillId="3" borderId="15" xfId="0" applyFont="1" applyFill="1" applyBorder="1" applyAlignment="1">
      <alignment horizontal="center" vertical="top" wrapText="1"/>
    </xf>
    <xf numFmtId="0" fontId="27" fillId="0" borderId="19" xfId="0" applyFont="1" applyBorder="1" applyAlignment="1">
      <alignment horizontal="center" vertical="top" wrapText="1"/>
    </xf>
    <xf numFmtId="0" fontId="27" fillId="0" borderId="16" xfId="0" applyFont="1" applyBorder="1" applyAlignment="1">
      <alignment vertical="center" wrapText="1"/>
    </xf>
    <xf numFmtId="0" fontId="19" fillId="0" borderId="11" xfId="0" applyFont="1" applyBorder="1" applyAlignment="1">
      <alignment horizontal="center" vertical="center"/>
    </xf>
    <xf numFmtId="0" fontId="25" fillId="0" borderId="20" xfId="0" applyFont="1" applyBorder="1"/>
    <xf numFmtId="0" fontId="20" fillId="0" borderId="7" xfId="0" applyFont="1" applyBorder="1" applyAlignment="1">
      <alignment vertical="center"/>
    </xf>
    <xf numFmtId="0" fontId="20" fillId="0" borderId="18" xfId="0" applyFont="1" applyBorder="1" applyAlignment="1">
      <alignment vertical="center"/>
    </xf>
    <xf numFmtId="0" fontId="19" fillId="0" borderId="5" xfId="0" applyFont="1" applyBorder="1" applyAlignment="1">
      <alignment horizontal="center"/>
    </xf>
    <xf numFmtId="0" fontId="25" fillId="0" borderId="16" xfId="0" applyFont="1" applyBorder="1"/>
    <xf numFmtId="0" fontId="20" fillId="0" borderId="12" xfId="0" applyFont="1" applyBorder="1" applyAlignment="1">
      <alignment vertical="center"/>
    </xf>
    <xf numFmtId="0" fontId="21" fillId="0" borderId="0" xfId="0" applyFont="1" applyAlignment="1">
      <alignment vertical="center"/>
    </xf>
    <xf numFmtId="0" fontId="20" fillId="0" borderId="13" xfId="0" applyFont="1" applyBorder="1" applyAlignment="1">
      <alignment vertical="center"/>
    </xf>
    <xf numFmtId="0" fontId="25" fillId="0" borderId="17" xfId="0" applyFont="1" applyBorder="1"/>
    <xf numFmtId="0" fontId="20" fillId="0" borderId="5" xfId="0" applyFont="1" applyBorder="1" applyAlignment="1">
      <alignment vertical="center"/>
    </xf>
    <xf numFmtId="0" fontId="20" fillId="0" borderId="9" xfId="0" applyFont="1" applyBorder="1" applyAlignment="1">
      <alignment vertical="center"/>
    </xf>
    <xf numFmtId="0" fontId="20" fillId="0" borderId="10" xfId="0" applyFont="1" applyBorder="1" applyAlignment="1">
      <alignment vertical="center"/>
    </xf>
    <xf numFmtId="0" fontId="25" fillId="0" borderId="1" xfId="0" applyFont="1" applyBorder="1" applyAlignment="1">
      <alignment horizontal="center"/>
    </xf>
    <xf numFmtId="0" fontId="25" fillId="0" borderId="2" xfId="0" applyFont="1" applyBorder="1" applyAlignment="1">
      <alignment horizontal="center"/>
    </xf>
    <xf numFmtId="0" fontId="19" fillId="0" borderId="8" xfId="0" applyFont="1" applyBorder="1" applyAlignment="1">
      <alignment vertical="center"/>
    </xf>
    <xf numFmtId="0" fontId="27" fillId="0" borderId="16" xfId="0" applyFont="1" applyBorder="1" applyAlignment="1">
      <alignment horizontal="center" vertical="center"/>
    </xf>
    <xf numFmtId="0" fontId="19" fillId="0" borderId="1" xfId="0" applyFont="1" applyBorder="1" applyAlignment="1">
      <alignment horizontal="left" vertical="center"/>
    </xf>
    <xf numFmtId="0" fontId="19" fillId="4" borderId="20" xfId="0" applyFont="1" applyFill="1" applyBorder="1" applyAlignment="1">
      <alignment horizontal="center" vertical="center"/>
    </xf>
    <xf numFmtId="0" fontId="27" fillId="0" borderId="2" xfId="0" applyFont="1" applyBorder="1" applyAlignment="1">
      <alignment horizontal="center" vertical="center"/>
    </xf>
    <xf numFmtId="0" fontId="19" fillId="0" borderId="4" xfId="0" applyFont="1" applyBorder="1" applyAlignment="1">
      <alignment vertical="center" wrapText="1"/>
    </xf>
    <xf numFmtId="0" fontId="19" fillId="0" borderId="12" xfId="0" applyFont="1" applyBorder="1" applyAlignment="1">
      <alignment horizontal="center" vertical="center"/>
    </xf>
    <xf numFmtId="165" fontId="26" fillId="0" borderId="2" xfId="0" applyNumberFormat="1" applyFont="1" applyBorder="1" applyAlignment="1">
      <alignment horizontal="center" vertical="center"/>
    </xf>
    <xf numFmtId="165" fontId="26" fillId="0" borderId="2" xfId="0" applyNumberFormat="1" applyFont="1" applyBorder="1" applyAlignment="1">
      <alignment horizontal="left" vertical="center"/>
    </xf>
    <xf numFmtId="165" fontId="27" fillId="0" borderId="3" xfId="0" applyNumberFormat="1" applyFont="1" applyBorder="1" applyAlignment="1">
      <alignment horizontal="center" vertical="center"/>
    </xf>
    <xf numFmtId="165" fontId="27" fillId="0" borderId="11" xfId="0" applyNumberFormat="1" applyFont="1" applyBorder="1" applyAlignment="1">
      <alignment horizontal="center" vertical="top"/>
    </xf>
    <xf numFmtId="165" fontId="27" fillId="0" borderId="12" xfId="0" applyNumberFormat="1" applyFont="1" applyBorder="1" applyAlignment="1">
      <alignment horizontal="center" vertical="top"/>
    </xf>
    <xf numFmtId="165" fontId="27" fillId="0" borderId="0" xfId="0" applyNumberFormat="1" applyFont="1" applyAlignment="1">
      <alignment vertical="top"/>
    </xf>
    <xf numFmtId="165" fontId="27" fillId="0" borderId="0" xfId="0" applyNumberFormat="1" applyFont="1" applyAlignment="1">
      <alignment vertical="top" wrapText="1"/>
    </xf>
    <xf numFmtId="165" fontId="27" fillId="0" borderId="13" xfId="0" applyNumberFormat="1" applyFont="1" applyBorder="1" applyAlignment="1">
      <alignment vertical="top" wrapText="1"/>
    </xf>
    <xf numFmtId="165" fontId="27" fillId="0" borderId="6" xfId="0" applyNumberFormat="1" applyFont="1" applyBorder="1" applyAlignment="1">
      <alignment horizontal="left" vertical="center"/>
    </xf>
    <xf numFmtId="165" fontId="27" fillId="0" borderId="12" xfId="0" applyNumberFormat="1" applyFont="1" applyBorder="1" applyAlignment="1">
      <alignment horizontal="center" vertical="center"/>
    </xf>
    <xf numFmtId="165" fontId="27" fillId="0" borderId="0" xfId="0" applyNumberFormat="1" applyFont="1" applyAlignment="1">
      <alignment vertical="center"/>
    </xf>
    <xf numFmtId="165" fontId="27" fillId="0" borderId="0" xfId="0" applyNumberFormat="1" applyFont="1" applyAlignment="1">
      <alignment vertical="center" wrapText="1"/>
    </xf>
    <xf numFmtId="165" fontId="27" fillId="0" borderId="13" xfId="0" applyNumberFormat="1" applyFont="1" applyBorder="1" applyAlignment="1">
      <alignment vertical="center" wrapText="1"/>
    </xf>
    <xf numFmtId="165" fontId="27" fillId="0" borderId="12" xfId="0" applyNumberFormat="1" applyFont="1" applyBorder="1" applyAlignment="1">
      <alignment horizontal="left" vertical="top"/>
    </xf>
    <xf numFmtId="165" fontId="27" fillId="0" borderId="13" xfId="0" applyNumberFormat="1" applyFont="1" applyBorder="1" applyAlignment="1">
      <alignment vertical="top"/>
    </xf>
    <xf numFmtId="165" fontId="27" fillId="0" borderId="11" xfId="0" applyNumberFormat="1" applyFont="1" applyBorder="1" applyAlignment="1">
      <alignment horizontal="center" vertical="center"/>
    </xf>
    <xf numFmtId="0" fontId="19" fillId="0" borderId="13" xfId="0" applyFont="1" applyBorder="1" applyAlignment="1">
      <alignment vertical="center"/>
    </xf>
    <xf numFmtId="165" fontId="27" fillId="0" borderId="12" xfId="0" applyNumberFormat="1" applyFont="1" applyBorder="1" applyAlignment="1">
      <alignment horizontal="left" vertical="center"/>
    </xf>
    <xf numFmtId="165" fontId="26" fillId="0" borderId="1" xfId="0" applyNumberFormat="1" applyFont="1" applyBorder="1" applyAlignment="1">
      <alignment horizontal="center" vertical="center"/>
    </xf>
    <xf numFmtId="165" fontId="26" fillId="0" borderId="2" xfId="0" applyNumberFormat="1" applyFont="1" applyBorder="1" applyAlignment="1">
      <alignment vertical="center"/>
    </xf>
    <xf numFmtId="165" fontId="28" fillId="0" borderId="3" xfId="0" applyNumberFormat="1" applyFont="1" applyBorder="1" applyAlignment="1">
      <alignment vertical="top"/>
    </xf>
    <xf numFmtId="165" fontId="26" fillId="0" borderId="3" xfId="0" applyNumberFormat="1" applyFont="1" applyBorder="1" applyAlignment="1">
      <alignment horizontal="left" vertical="top"/>
    </xf>
    <xf numFmtId="165" fontId="26" fillId="0" borderId="3" xfId="0" applyNumberFormat="1" applyFont="1" applyBorder="1" applyAlignment="1">
      <alignment vertical="top"/>
    </xf>
    <xf numFmtId="0" fontId="24" fillId="0" borderId="3" xfId="0" applyFont="1" applyBorder="1" applyAlignment="1">
      <alignment horizontal="center" vertical="top"/>
    </xf>
    <xf numFmtId="0" fontId="24" fillId="0" borderId="3" xfId="0" applyFont="1" applyBorder="1" applyAlignment="1">
      <alignment vertical="top"/>
    </xf>
    <xf numFmtId="0" fontId="24" fillId="0" borderId="4" xfId="0" applyFont="1" applyBorder="1" applyAlignment="1">
      <alignment vertical="top"/>
    </xf>
    <xf numFmtId="165" fontId="27" fillId="0" borderId="0" xfId="0" applyNumberFormat="1" applyFont="1" applyAlignment="1">
      <alignment horizontal="left" vertical="center"/>
    </xf>
    <xf numFmtId="165" fontId="27" fillId="0" borderId="12" xfId="0" applyNumberFormat="1" applyFont="1" applyBorder="1" applyAlignment="1">
      <alignment vertical="center"/>
    </xf>
    <xf numFmtId="165" fontId="26" fillId="0" borderId="0" xfId="0" applyNumberFormat="1" applyFont="1" applyAlignment="1">
      <alignment vertical="center"/>
    </xf>
    <xf numFmtId="165" fontId="26" fillId="0" borderId="12" xfId="0" applyNumberFormat="1" applyFont="1" applyBorder="1" applyAlignment="1">
      <alignment vertical="center"/>
    </xf>
    <xf numFmtId="0" fontId="24" fillId="0" borderId="0" xfId="0" applyFont="1" applyAlignment="1">
      <alignment vertical="center"/>
    </xf>
    <xf numFmtId="165" fontId="27" fillId="0" borderId="12" xfId="0" applyNumberFormat="1" applyFont="1" applyBorder="1" applyAlignment="1">
      <alignment vertical="top"/>
    </xf>
    <xf numFmtId="165" fontId="27" fillId="0" borderId="0" xfId="0" applyNumberFormat="1" applyFont="1" applyAlignment="1">
      <alignment horizontal="left" vertical="top"/>
    </xf>
    <xf numFmtId="0" fontId="19" fillId="0" borderId="13" xfId="0" applyFont="1" applyBorder="1" applyAlignment="1">
      <alignment vertical="top"/>
    </xf>
    <xf numFmtId="165" fontId="27" fillId="0" borderId="14" xfId="0" applyNumberFormat="1" applyFont="1" applyBorder="1" applyAlignment="1">
      <alignment horizontal="center" vertical="top"/>
    </xf>
    <xf numFmtId="165" fontId="27" fillId="0" borderId="5" xfId="0" applyNumberFormat="1" applyFont="1" applyBorder="1" applyAlignment="1">
      <alignment vertical="top"/>
    </xf>
    <xf numFmtId="165" fontId="27" fillId="0" borderId="9" xfId="0" applyNumberFormat="1" applyFont="1" applyBorder="1" applyAlignment="1">
      <alignment vertical="top"/>
    </xf>
    <xf numFmtId="165" fontId="27" fillId="0" borderId="9" xfId="0" applyNumberFormat="1" applyFont="1" applyBorder="1" applyAlignment="1">
      <alignment horizontal="left" vertical="top"/>
    </xf>
    <xf numFmtId="0" fontId="19" fillId="0" borderId="9" xfId="0" applyFont="1" applyBorder="1"/>
    <xf numFmtId="0" fontId="19" fillId="0" borderId="9" xfId="0" applyFont="1" applyBorder="1" applyAlignment="1">
      <alignment vertical="top"/>
    </xf>
    <xf numFmtId="0" fontId="19" fillId="0" borderId="10" xfId="0" applyFont="1" applyBorder="1" applyAlignment="1">
      <alignment vertical="top"/>
    </xf>
    <xf numFmtId="165" fontId="26" fillId="0" borderId="14" xfId="0" applyNumberFormat="1" applyFont="1" applyBorder="1" applyAlignment="1">
      <alignment horizontal="center" vertical="center"/>
    </xf>
    <xf numFmtId="165" fontId="26" fillId="0" borderId="5" xfId="0" applyNumberFormat="1" applyFont="1" applyBorder="1" applyAlignment="1">
      <alignment vertical="center"/>
    </xf>
    <xf numFmtId="165" fontId="28" fillId="0" borderId="9" xfId="0" applyNumberFormat="1" applyFont="1" applyBorder="1" applyAlignment="1">
      <alignment vertical="top"/>
    </xf>
    <xf numFmtId="165" fontId="26" fillId="0" borderId="9" xfId="0" applyNumberFormat="1" applyFont="1" applyBorder="1" applyAlignment="1">
      <alignment horizontal="left" vertical="top"/>
    </xf>
    <xf numFmtId="165" fontId="26" fillId="0" borderId="9" xfId="0" applyNumberFormat="1" applyFont="1" applyBorder="1" applyAlignment="1">
      <alignment vertical="top"/>
    </xf>
    <xf numFmtId="0" fontId="24" fillId="0" borderId="9" xfId="0" applyFont="1" applyBorder="1" applyAlignment="1">
      <alignment horizontal="center" vertical="top"/>
    </xf>
    <xf numFmtId="0" fontId="24" fillId="0" borderId="9" xfId="0" applyFont="1" applyBorder="1" applyAlignment="1">
      <alignment vertical="top"/>
    </xf>
    <xf numFmtId="0" fontId="24" fillId="0" borderId="10" xfId="0" applyFont="1" applyBorder="1" applyAlignment="1">
      <alignment vertical="top"/>
    </xf>
    <xf numFmtId="0" fontId="19" fillId="0" borderId="12" xfId="0" applyFont="1" applyBorder="1" applyAlignment="1">
      <alignment vertical="center"/>
    </xf>
    <xf numFmtId="0" fontId="25" fillId="0" borderId="0" xfId="0" applyFont="1"/>
    <xf numFmtId="0" fontId="25" fillId="0" borderId="12" xfId="0" applyFont="1" applyBorder="1"/>
    <xf numFmtId="165" fontId="27" fillId="0" borderId="17" xfId="0" applyNumberFormat="1" applyFont="1" applyBorder="1" applyAlignment="1">
      <alignment horizontal="center" vertical="center"/>
    </xf>
    <xf numFmtId="165" fontId="27" fillId="0" borderId="24" xfId="0" applyNumberFormat="1" applyFont="1" applyBorder="1" applyAlignment="1">
      <alignment vertical="center"/>
    </xf>
    <xf numFmtId="165" fontId="27" fillId="0" borderId="0" xfId="0" applyNumberFormat="1" applyFont="1" applyBorder="1" applyAlignment="1">
      <alignment vertical="center"/>
    </xf>
    <xf numFmtId="165" fontId="27" fillId="0" borderId="0" xfId="0" applyNumberFormat="1" applyFont="1" applyBorder="1" applyAlignment="1">
      <alignment horizontal="left" vertical="center"/>
    </xf>
    <xf numFmtId="0" fontId="25" fillId="0" borderId="24" xfId="0" applyFont="1" applyBorder="1"/>
    <xf numFmtId="0" fontId="19" fillId="0" borderId="0" xfId="0" applyFont="1" applyBorder="1" applyAlignment="1">
      <alignment horizontal="center" vertical="center"/>
    </xf>
    <xf numFmtId="0" fontId="24" fillId="0" borderId="0" xfId="0" applyFont="1" applyBorder="1" applyAlignment="1">
      <alignment vertical="center"/>
    </xf>
    <xf numFmtId="0" fontId="19" fillId="0" borderId="0" xfId="0" applyFont="1" applyBorder="1" applyAlignment="1">
      <alignment vertical="center"/>
    </xf>
    <xf numFmtId="0" fontId="25" fillId="0" borderId="0" xfId="0" applyFont="1" applyBorder="1" applyAlignment="1">
      <alignment vertical="center"/>
    </xf>
    <xf numFmtId="165" fontId="27" fillId="0" borderId="0" xfId="0" applyNumberFormat="1" applyFont="1" applyBorder="1" applyAlignment="1">
      <alignment vertical="top"/>
    </xf>
    <xf numFmtId="0" fontId="19" fillId="0" borderId="0" xfId="0" applyFont="1" applyBorder="1" applyAlignment="1">
      <alignment horizontal="center" vertical="top"/>
    </xf>
    <xf numFmtId="165" fontId="27" fillId="0" borderId="26" xfId="0" applyNumberFormat="1" applyFont="1" applyBorder="1" applyAlignment="1">
      <alignment horizontal="center" vertical="top"/>
    </xf>
    <xf numFmtId="165" fontId="27" fillId="0" borderId="27" xfId="0" applyNumberFormat="1" applyFont="1" applyBorder="1" applyAlignment="1">
      <alignment vertical="top"/>
    </xf>
    <xf numFmtId="165" fontId="27" fillId="0" borderId="28" xfId="0" applyNumberFormat="1" applyFont="1" applyBorder="1" applyAlignment="1">
      <alignment vertical="top"/>
    </xf>
    <xf numFmtId="165" fontId="27" fillId="0" borderId="28" xfId="0" applyNumberFormat="1" applyFont="1" applyBorder="1" applyAlignment="1">
      <alignment horizontal="left" vertical="top"/>
    </xf>
    <xf numFmtId="0" fontId="19" fillId="0" borderId="28" xfId="0" applyFont="1" applyBorder="1" applyAlignment="1">
      <alignment horizontal="center" vertical="top"/>
    </xf>
    <xf numFmtId="0" fontId="19" fillId="0" borderId="28" xfId="0" applyFont="1" applyBorder="1"/>
    <xf numFmtId="0" fontId="19" fillId="0" borderId="28" xfId="0" applyFont="1" applyBorder="1" applyAlignment="1">
      <alignment vertical="top"/>
    </xf>
    <xf numFmtId="0" fontId="19" fillId="0" borderId="29" xfId="0" applyFont="1" applyBorder="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78"/>
  <sheetViews>
    <sheetView tabSelected="1" view="pageBreakPreview" topLeftCell="A183" zoomScale="85" zoomScaleNormal="100" zoomScaleSheetLayoutView="85" workbookViewId="0">
      <selection activeCell="H196" sqref="H196:M196"/>
    </sheetView>
  </sheetViews>
  <sheetFormatPr defaultColWidth="12.6640625" defaultRowHeight="15.75" customHeight="1"/>
  <cols>
    <col min="1" max="5" width="4.109375" style="241" customWidth="1"/>
    <col min="6" max="6" width="2.77734375" style="241" customWidth="1"/>
    <col min="7" max="7" width="49.88671875" style="241" customWidth="1"/>
    <col min="8" max="12" width="9" style="241" customWidth="1"/>
    <col min="13" max="13" width="11.33203125" style="241" customWidth="1"/>
    <col min="14" max="16384" width="12.6640625" style="241"/>
  </cols>
  <sheetData>
    <row r="1" spans="1:13" ht="18" hidden="1" customHeight="1">
      <c r="A1" s="235"/>
      <c r="B1" s="236"/>
      <c r="C1" s="235"/>
      <c r="D1" s="237"/>
      <c r="E1" s="237"/>
      <c r="F1" s="237"/>
      <c r="G1" s="238"/>
      <c r="H1" s="239" t="s">
        <v>0</v>
      </c>
      <c r="I1" s="240"/>
      <c r="J1" s="240"/>
      <c r="K1" s="240"/>
      <c r="L1" s="240"/>
      <c r="M1" s="240"/>
    </row>
    <row r="2" spans="1:13" ht="15" hidden="1" customHeight="1">
      <c r="A2" s="242"/>
      <c r="B2" s="242"/>
      <c r="C2" s="242"/>
      <c r="D2" s="242"/>
      <c r="E2" s="242"/>
      <c r="F2" s="242"/>
      <c r="G2" s="242"/>
      <c r="H2" s="239" t="s">
        <v>1</v>
      </c>
      <c r="I2" s="240"/>
      <c r="J2" s="240"/>
      <c r="K2" s="240"/>
      <c r="L2" s="240"/>
      <c r="M2" s="240"/>
    </row>
    <row r="3" spans="1:13" ht="15" hidden="1" customHeight="1">
      <c r="A3" s="242"/>
      <c r="B3" s="242"/>
      <c r="C3" s="242"/>
      <c r="D3" s="242"/>
      <c r="E3" s="242"/>
      <c r="F3" s="242"/>
      <c r="G3" s="242"/>
      <c r="H3" s="243" t="s">
        <v>2</v>
      </c>
      <c r="I3" s="242"/>
      <c r="J3" s="243"/>
      <c r="K3" s="243"/>
      <c r="L3" s="243"/>
      <c r="M3" s="243"/>
    </row>
    <row r="4" spans="1:13" ht="15" hidden="1" customHeight="1">
      <c r="A4" s="242"/>
      <c r="B4" s="242"/>
      <c r="C4" s="242"/>
      <c r="D4" s="242"/>
      <c r="E4" s="242"/>
      <c r="F4" s="242"/>
      <c r="G4" s="242"/>
      <c r="H4" s="243" t="s">
        <v>3</v>
      </c>
      <c r="I4" s="242"/>
      <c r="J4" s="243"/>
      <c r="K4" s="243"/>
      <c r="L4" s="243"/>
      <c r="M4" s="243"/>
    </row>
    <row r="5" spans="1:13" ht="15" hidden="1" customHeight="1">
      <c r="A5" s="242"/>
      <c r="B5" s="242"/>
      <c r="C5" s="242"/>
      <c r="D5" s="242"/>
      <c r="E5" s="242"/>
      <c r="F5" s="242"/>
      <c r="G5" s="242"/>
      <c r="H5" s="243" t="s">
        <v>4</v>
      </c>
      <c r="I5" s="242"/>
      <c r="J5" s="243"/>
      <c r="K5" s="243"/>
      <c r="L5" s="243"/>
      <c r="M5" s="243"/>
    </row>
    <row r="6" spans="1:13" ht="15" hidden="1" customHeight="1">
      <c r="A6" s="242"/>
      <c r="B6" s="242"/>
      <c r="C6" s="242"/>
      <c r="D6" s="242"/>
      <c r="E6" s="242"/>
      <c r="F6" s="242"/>
      <c r="G6" s="242"/>
      <c r="H6" s="244" t="s">
        <v>5</v>
      </c>
      <c r="I6" s="242"/>
      <c r="J6" s="243"/>
      <c r="K6" s="243"/>
      <c r="L6" s="243"/>
      <c r="M6" s="243"/>
    </row>
    <row r="7" spans="1:13" ht="15" hidden="1" customHeight="1">
      <c r="A7" s="242"/>
      <c r="B7" s="242"/>
      <c r="C7" s="242"/>
      <c r="D7" s="242"/>
      <c r="E7" s="242"/>
      <c r="F7" s="242"/>
      <c r="G7" s="242"/>
      <c r="H7" s="244" t="s">
        <v>6</v>
      </c>
      <c r="I7" s="242"/>
      <c r="J7" s="243"/>
      <c r="K7" s="243"/>
      <c r="L7" s="243"/>
      <c r="M7" s="243"/>
    </row>
    <row r="8" spans="1:13" ht="15" hidden="1" customHeight="1">
      <c r="A8" s="242"/>
      <c r="B8" s="242"/>
      <c r="C8" s="242"/>
      <c r="D8" s="242"/>
      <c r="E8" s="242"/>
      <c r="F8" s="242"/>
      <c r="G8" s="242"/>
      <c r="H8" s="243" t="s">
        <v>7</v>
      </c>
      <c r="I8" s="242"/>
      <c r="J8" s="243"/>
      <c r="K8" s="243"/>
      <c r="L8" s="243"/>
      <c r="M8" s="243"/>
    </row>
    <row r="9" spans="1:13" ht="153" hidden="1" customHeight="1">
      <c r="A9" s="242"/>
      <c r="B9" s="242"/>
      <c r="C9" s="242"/>
      <c r="D9" s="242"/>
      <c r="E9" s="242"/>
      <c r="F9" s="242"/>
      <c r="G9" s="242"/>
      <c r="H9" s="245" t="s">
        <v>8</v>
      </c>
      <c r="I9" s="240"/>
      <c r="J9" s="240"/>
      <c r="K9" s="240"/>
      <c r="L9" s="240"/>
      <c r="M9" s="240"/>
    </row>
    <row r="10" spans="1:13" ht="15.75" hidden="1" customHeight="1">
      <c r="A10" s="236" t="s">
        <v>9</v>
      </c>
      <c r="B10" s="242"/>
      <c r="C10" s="242"/>
      <c r="D10" s="242"/>
      <c r="E10" s="242"/>
      <c r="F10" s="242"/>
      <c r="G10" s="242"/>
      <c r="H10" s="242"/>
      <c r="I10" s="242"/>
      <c r="J10" s="242"/>
      <c r="K10" s="236"/>
      <c r="L10" s="236"/>
      <c r="M10" s="236"/>
    </row>
    <row r="11" spans="1:13" ht="15.75" hidden="1" customHeight="1">
      <c r="A11" s="243" t="s">
        <v>10</v>
      </c>
      <c r="B11" s="242"/>
      <c r="C11" s="242"/>
      <c r="D11" s="242"/>
      <c r="E11" s="242"/>
      <c r="F11" s="242"/>
      <c r="G11" s="242"/>
      <c r="H11" s="242"/>
      <c r="I11" s="242"/>
      <c r="J11" s="242"/>
      <c r="K11" s="236"/>
      <c r="L11" s="236"/>
      <c r="M11" s="236"/>
    </row>
    <row r="12" spans="1:13" ht="15.75" hidden="1" customHeight="1">
      <c r="A12" s="243" t="s">
        <v>11</v>
      </c>
      <c r="B12" s="242"/>
      <c r="C12" s="242"/>
      <c r="D12" s="242"/>
      <c r="E12" s="242"/>
      <c r="F12" s="242"/>
      <c r="G12" s="242"/>
      <c r="H12" s="242"/>
      <c r="I12" s="242"/>
      <c r="J12" s="242"/>
      <c r="K12" s="236"/>
      <c r="L12" s="236"/>
      <c r="M12" s="236"/>
    </row>
    <row r="13" spans="1:13" ht="19.5" customHeight="1">
      <c r="A13" s="246" t="s">
        <v>10</v>
      </c>
      <c r="B13" s="240"/>
      <c r="C13" s="240"/>
      <c r="D13" s="240"/>
      <c r="E13" s="240"/>
      <c r="F13" s="240"/>
      <c r="G13" s="240"/>
      <c r="H13" s="240"/>
      <c r="I13" s="240"/>
      <c r="J13" s="240"/>
      <c r="K13" s="240"/>
      <c r="L13" s="240"/>
      <c r="M13" s="240"/>
    </row>
    <row r="14" spans="1:13" ht="19.5" customHeight="1">
      <c r="A14" s="246" t="s">
        <v>11</v>
      </c>
      <c r="B14" s="240"/>
      <c r="C14" s="240"/>
      <c r="D14" s="240"/>
      <c r="E14" s="240"/>
      <c r="F14" s="240"/>
      <c r="G14" s="240"/>
      <c r="H14" s="240"/>
      <c r="I14" s="240"/>
      <c r="J14" s="240"/>
      <c r="K14" s="240"/>
      <c r="L14" s="240"/>
      <c r="M14" s="240"/>
    </row>
    <row r="15" spans="1:13" ht="18.75" customHeight="1">
      <c r="A15" s="246" t="s">
        <v>12</v>
      </c>
      <c r="B15" s="240"/>
      <c r="C15" s="240"/>
      <c r="D15" s="240"/>
      <c r="E15" s="240"/>
      <c r="F15" s="240"/>
      <c r="G15" s="240"/>
      <c r="H15" s="240"/>
      <c r="I15" s="240"/>
      <c r="J15" s="240"/>
      <c r="K15" s="240"/>
      <c r="L15" s="240"/>
      <c r="M15" s="240"/>
    </row>
    <row r="16" spans="1:13" ht="18.75" customHeight="1">
      <c r="A16" s="247"/>
      <c r="B16" s="247"/>
      <c r="C16" s="247"/>
      <c r="D16" s="247"/>
      <c r="E16" s="247"/>
      <c r="F16" s="247"/>
      <c r="G16" s="247"/>
      <c r="H16" s="247"/>
      <c r="I16" s="247"/>
      <c r="J16" s="247"/>
      <c r="K16" s="247"/>
      <c r="L16" s="247"/>
      <c r="M16" s="247"/>
    </row>
    <row r="17" spans="1:13" ht="18" customHeight="1">
      <c r="A17" s="237" t="s">
        <v>13</v>
      </c>
      <c r="B17" s="242"/>
      <c r="C17" s="242"/>
      <c r="D17" s="242"/>
      <c r="E17" s="242"/>
      <c r="F17" s="242"/>
      <c r="G17" s="242"/>
      <c r="H17" s="237" t="s">
        <v>14</v>
      </c>
      <c r="I17" s="237"/>
      <c r="J17" s="237"/>
      <c r="K17" s="236"/>
      <c r="L17" s="236"/>
      <c r="M17" s="242"/>
    </row>
    <row r="18" spans="1:13" ht="19.5" customHeight="1">
      <c r="A18" s="236"/>
      <c r="B18" s="237"/>
      <c r="C18" s="237"/>
      <c r="D18" s="237"/>
      <c r="E18" s="237"/>
      <c r="F18" s="237"/>
      <c r="G18" s="237"/>
      <c r="H18" s="237"/>
      <c r="I18" s="242"/>
      <c r="J18" s="236"/>
      <c r="K18" s="237"/>
      <c r="L18" s="237"/>
      <c r="M18" s="237"/>
    </row>
    <row r="19" spans="1:13" ht="25.5" customHeight="1">
      <c r="A19" s="248" t="s">
        <v>15</v>
      </c>
      <c r="B19" s="249" t="s">
        <v>16</v>
      </c>
      <c r="C19" s="232"/>
      <c r="D19" s="232"/>
      <c r="E19" s="232"/>
      <c r="F19" s="232"/>
      <c r="G19" s="232"/>
      <c r="H19" s="232"/>
      <c r="I19" s="232"/>
      <c r="J19" s="232"/>
      <c r="K19" s="232"/>
      <c r="L19" s="232"/>
      <c r="M19" s="250"/>
    </row>
    <row r="20" spans="1:13" ht="21" customHeight="1">
      <c r="A20" s="251" t="s">
        <v>17</v>
      </c>
      <c r="B20" s="252" t="s">
        <v>18</v>
      </c>
      <c r="C20" s="232"/>
      <c r="D20" s="232"/>
      <c r="E20" s="232"/>
      <c r="F20" s="232"/>
      <c r="G20" s="232"/>
      <c r="H20" s="253" t="s">
        <v>19</v>
      </c>
      <c r="I20" s="232"/>
      <c r="J20" s="232"/>
      <c r="K20" s="232"/>
      <c r="L20" s="232"/>
      <c r="M20" s="250"/>
    </row>
    <row r="21" spans="1:13" ht="21" customHeight="1">
      <c r="A21" s="254" t="s">
        <v>20</v>
      </c>
      <c r="B21" s="252" t="s">
        <v>21</v>
      </c>
      <c r="C21" s="232"/>
      <c r="D21" s="232"/>
      <c r="E21" s="232"/>
      <c r="F21" s="232"/>
      <c r="G21" s="232"/>
      <c r="H21" s="252" t="s">
        <v>22</v>
      </c>
      <c r="I21" s="232"/>
      <c r="J21" s="232"/>
      <c r="K21" s="232"/>
      <c r="L21" s="232"/>
      <c r="M21" s="250"/>
    </row>
    <row r="22" spans="1:13" ht="21" customHeight="1">
      <c r="A22" s="254" t="s">
        <v>23</v>
      </c>
      <c r="B22" s="252" t="s">
        <v>24</v>
      </c>
      <c r="C22" s="232"/>
      <c r="D22" s="232"/>
      <c r="E22" s="232"/>
      <c r="F22" s="232"/>
      <c r="G22" s="232"/>
      <c r="H22" s="252" t="s">
        <v>25</v>
      </c>
      <c r="I22" s="232"/>
      <c r="J22" s="232"/>
      <c r="K22" s="232"/>
      <c r="L22" s="232"/>
      <c r="M22" s="250"/>
    </row>
    <row r="23" spans="1:13" ht="21" customHeight="1">
      <c r="A23" s="254" t="s">
        <v>26</v>
      </c>
      <c r="B23" s="252" t="s">
        <v>27</v>
      </c>
      <c r="C23" s="232"/>
      <c r="D23" s="232"/>
      <c r="E23" s="232"/>
      <c r="F23" s="232"/>
      <c r="G23" s="250"/>
      <c r="H23" s="255" t="s">
        <v>28</v>
      </c>
      <c r="I23" s="232"/>
      <c r="J23" s="232"/>
      <c r="K23" s="232"/>
      <c r="L23" s="232"/>
      <c r="M23" s="250"/>
    </row>
    <row r="24" spans="1:13" ht="21" customHeight="1">
      <c r="A24" s="248">
        <v>5</v>
      </c>
      <c r="B24" s="255" t="s">
        <v>29</v>
      </c>
      <c r="C24" s="232"/>
      <c r="D24" s="232"/>
      <c r="E24" s="232"/>
      <c r="F24" s="232"/>
      <c r="G24" s="250"/>
      <c r="H24" s="252" t="s">
        <v>30</v>
      </c>
      <c r="I24" s="232"/>
      <c r="J24" s="232"/>
      <c r="K24" s="232"/>
      <c r="L24" s="232"/>
      <c r="M24" s="250"/>
    </row>
    <row r="25" spans="1:13" ht="21" customHeight="1">
      <c r="A25" s="254">
        <v>6</v>
      </c>
      <c r="B25" s="252" t="s">
        <v>31</v>
      </c>
      <c r="C25" s="232"/>
      <c r="D25" s="232"/>
      <c r="E25" s="232"/>
      <c r="F25" s="232"/>
      <c r="G25" s="232"/>
      <c r="H25" s="255" t="s">
        <v>32</v>
      </c>
      <c r="I25" s="232"/>
      <c r="J25" s="232"/>
      <c r="K25" s="232"/>
      <c r="L25" s="232"/>
      <c r="M25" s="250"/>
    </row>
    <row r="26" spans="1:13" ht="21" customHeight="1">
      <c r="A26" s="254" t="s">
        <v>33</v>
      </c>
      <c r="B26" s="252" t="s">
        <v>34</v>
      </c>
      <c r="C26" s="232"/>
      <c r="D26" s="232"/>
      <c r="E26" s="232"/>
      <c r="F26" s="232"/>
      <c r="G26" s="232"/>
      <c r="H26" s="252" t="s">
        <v>35</v>
      </c>
      <c r="I26" s="232"/>
      <c r="J26" s="232"/>
      <c r="K26" s="232"/>
      <c r="L26" s="232"/>
      <c r="M26" s="250"/>
    </row>
    <row r="27" spans="1:13" ht="21" customHeight="1">
      <c r="A27" s="256" t="s">
        <v>36</v>
      </c>
      <c r="B27" s="257" t="s">
        <v>37</v>
      </c>
      <c r="C27" s="258"/>
      <c r="D27" s="258"/>
      <c r="E27" s="258"/>
      <c r="F27" s="258"/>
      <c r="G27" s="258"/>
      <c r="H27" s="252"/>
      <c r="I27" s="232"/>
      <c r="J27" s="232"/>
      <c r="K27" s="232"/>
      <c r="L27" s="232"/>
      <c r="M27" s="250"/>
    </row>
    <row r="28" spans="1:13" ht="21" customHeight="1">
      <c r="A28" s="256" t="s">
        <v>38</v>
      </c>
      <c r="B28" s="257" t="s">
        <v>39</v>
      </c>
      <c r="C28" s="258"/>
      <c r="D28" s="258"/>
      <c r="E28" s="258"/>
      <c r="F28" s="258"/>
      <c r="G28" s="258"/>
      <c r="H28" s="252" t="s">
        <v>40</v>
      </c>
      <c r="I28" s="232"/>
      <c r="J28" s="232"/>
      <c r="K28" s="232"/>
      <c r="L28" s="232"/>
      <c r="M28" s="250"/>
    </row>
    <row r="29" spans="1:13" ht="19.5" customHeight="1">
      <c r="A29" s="259"/>
      <c r="B29" s="260"/>
      <c r="C29" s="261"/>
      <c r="D29" s="261"/>
      <c r="E29" s="261"/>
      <c r="F29" s="261"/>
      <c r="G29" s="261"/>
      <c r="H29" s="261"/>
      <c r="I29" s="262"/>
      <c r="J29" s="261"/>
      <c r="K29" s="263"/>
      <c r="L29" s="263"/>
      <c r="M29" s="264"/>
    </row>
    <row r="30" spans="1:13" ht="22.5" customHeight="1">
      <c r="A30" s="265" t="s">
        <v>15</v>
      </c>
      <c r="B30" s="266" t="s">
        <v>41</v>
      </c>
      <c r="C30" s="267"/>
      <c r="D30" s="267"/>
      <c r="E30" s="267"/>
      <c r="F30" s="267"/>
      <c r="G30" s="267"/>
      <c r="H30" s="267"/>
      <c r="I30" s="267"/>
      <c r="J30" s="267"/>
      <c r="K30" s="267"/>
      <c r="L30" s="267"/>
      <c r="M30" s="268"/>
    </row>
    <row r="31" spans="1:13" ht="18" customHeight="1">
      <c r="A31" s="269"/>
      <c r="B31" s="270" t="s">
        <v>42</v>
      </c>
      <c r="C31" s="240"/>
      <c r="D31" s="240"/>
      <c r="E31" s="240"/>
      <c r="F31" s="240"/>
      <c r="G31" s="271"/>
      <c r="H31" s="266" t="s">
        <v>43</v>
      </c>
      <c r="I31" s="267"/>
      <c r="J31" s="267"/>
      <c r="K31" s="267"/>
      <c r="L31" s="267"/>
      <c r="M31" s="268"/>
    </row>
    <row r="32" spans="1:13" ht="18" customHeight="1">
      <c r="A32" s="269"/>
      <c r="B32" s="272"/>
      <c r="C32" s="240"/>
      <c r="D32" s="240"/>
      <c r="E32" s="240"/>
      <c r="F32" s="240"/>
      <c r="G32" s="271"/>
      <c r="H32" s="266" t="s">
        <v>44</v>
      </c>
      <c r="I32" s="267"/>
      <c r="J32" s="268"/>
      <c r="K32" s="266" t="s">
        <v>45</v>
      </c>
      <c r="L32" s="267"/>
      <c r="M32" s="268"/>
    </row>
    <row r="33" spans="1:13" ht="18" customHeight="1">
      <c r="A33" s="273"/>
      <c r="B33" s="274"/>
      <c r="C33" s="267"/>
      <c r="D33" s="267"/>
      <c r="E33" s="267"/>
      <c r="F33" s="267"/>
      <c r="G33" s="268"/>
      <c r="H33" s="248" t="s">
        <v>46</v>
      </c>
      <c r="I33" s="248" t="s">
        <v>47</v>
      </c>
      <c r="J33" s="248" t="s">
        <v>48</v>
      </c>
      <c r="K33" s="248" t="s">
        <v>46</v>
      </c>
      <c r="L33" s="248" t="s">
        <v>47</v>
      </c>
      <c r="M33" s="248" t="s">
        <v>48</v>
      </c>
    </row>
    <row r="34" spans="1:13" ht="15.75" customHeight="1">
      <c r="A34" s="275">
        <v>1</v>
      </c>
      <c r="B34" s="276">
        <v>2</v>
      </c>
      <c r="C34" s="232"/>
      <c r="D34" s="232"/>
      <c r="E34" s="232"/>
      <c r="F34" s="232"/>
      <c r="G34" s="250"/>
      <c r="H34" s="275">
        <v>3</v>
      </c>
      <c r="I34" s="275">
        <v>4</v>
      </c>
      <c r="J34" s="275">
        <v>5</v>
      </c>
      <c r="K34" s="275">
        <v>6</v>
      </c>
      <c r="L34" s="275">
        <v>7</v>
      </c>
      <c r="M34" s="275">
        <v>8</v>
      </c>
    </row>
    <row r="35" spans="1:13" ht="27" customHeight="1">
      <c r="A35" s="277" t="s">
        <v>49</v>
      </c>
      <c r="B35" s="278" t="s">
        <v>50</v>
      </c>
      <c r="C35" s="232"/>
      <c r="D35" s="232"/>
      <c r="E35" s="232"/>
      <c r="F35" s="232"/>
      <c r="G35" s="250"/>
      <c r="H35" s="279">
        <v>0</v>
      </c>
      <c r="I35" s="280">
        <v>0</v>
      </c>
      <c r="J35" s="279">
        <f>H35+I35</f>
        <v>0</v>
      </c>
      <c r="K35" s="281"/>
      <c r="L35" s="281"/>
      <c r="M35" s="281"/>
    </row>
    <row r="36" spans="1:13" ht="18" customHeight="1">
      <c r="A36" s="282"/>
      <c r="B36" s="283" t="s">
        <v>51</v>
      </c>
      <c r="C36" s="252" t="s">
        <v>52</v>
      </c>
      <c r="D36" s="232"/>
      <c r="E36" s="232"/>
      <c r="F36" s="232"/>
      <c r="G36" s="250"/>
      <c r="H36" s="248"/>
      <c r="I36" s="284"/>
      <c r="J36" s="248"/>
      <c r="K36" s="285"/>
      <c r="L36" s="285"/>
      <c r="M36" s="285"/>
    </row>
    <row r="37" spans="1:13" ht="21" customHeight="1">
      <c r="A37" s="286"/>
      <c r="B37" s="286"/>
      <c r="C37" s="248">
        <v>1</v>
      </c>
      <c r="D37" s="255" t="s">
        <v>53</v>
      </c>
      <c r="E37" s="232"/>
      <c r="F37" s="232"/>
      <c r="G37" s="250"/>
      <c r="H37" s="287"/>
      <c r="I37" s="248"/>
      <c r="J37" s="287"/>
      <c r="K37" s="288"/>
      <c r="L37" s="288"/>
      <c r="M37" s="288"/>
    </row>
    <row r="38" spans="1:13" ht="21" customHeight="1">
      <c r="A38" s="286"/>
      <c r="B38" s="286"/>
      <c r="C38" s="248">
        <v>2</v>
      </c>
      <c r="D38" s="255" t="s">
        <v>54</v>
      </c>
      <c r="E38" s="232"/>
      <c r="F38" s="232"/>
      <c r="G38" s="250"/>
      <c r="H38" s="287"/>
      <c r="I38" s="248"/>
      <c r="J38" s="287"/>
      <c r="K38" s="288"/>
      <c r="L38" s="288"/>
      <c r="M38" s="288"/>
    </row>
    <row r="39" spans="1:13" ht="21" customHeight="1">
      <c r="A39" s="286"/>
      <c r="B39" s="289" t="s">
        <v>55</v>
      </c>
      <c r="C39" s="290" t="s">
        <v>56</v>
      </c>
      <c r="D39" s="263"/>
      <c r="E39" s="263"/>
      <c r="F39" s="263"/>
      <c r="G39" s="263"/>
      <c r="H39" s="287"/>
      <c r="I39" s="248"/>
      <c r="J39" s="287"/>
      <c r="K39" s="288"/>
      <c r="L39" s="288"/>
      <c r="M39" s="288"/>
    </row>
    <row r="40" spans="1:13" ht="21" customHeight="1">
      <c r="A40" s="286"/>
      <c r="B40" s="286"/>
      <c r="C40" s="248"/>
      <c r="D40" s="233" t="s">
        <v>57</v>
      </c>
      <c r="E40" s="232"/>
      <c r="F40" s="232"/>
      <c r="G40" s="250"/>
      <c r="H40" s="287"/>
      <c r="I40" s="284"/>
      <c r="J40" s="287"/>
      <c r="K40" s="288"/>
      <c r="L40" s="288"/>
      <c r="M40" s="288"/>
    </row>
    <row r="41" spans="1:13" ht="21" customHeight="1">
      <c r="A41" s="291"/>
      <c r="B41" s="286"/>
      <c r="C41" s="292"/>
      <c r="D41" s="253" t="s">
        <v>48</v>
      </c>
      <c r="E41" s="232"/>
      <c r="F41" s="232"/>
      <c r="G41" s="250"/>
      <c r="H41" s="287"/>
      <c r="I41" s="284"/>
      <c r="J41" s="287"/>
      <c r="K41" s="288"/>
      <c r="L41" s="288"/>
      <c r="M41" s="288"/>
    </row>
    <row r="42" spans="1:13" ht="27" customHeight="1">
      <c r="A42" s="279" t="s">
        <v>58</v>
      </c>
      <c r="B42" s="293" t="s">
        <v>59</v>
      </c>
      <c r="C42" s="258"/>
      <c r="D42" s="258"/>
      <c r="E42" s="258"/>
      <c r="F42" s="258"/>
      <c r="G42" s="294"/>
      <c r="H42" s="277">
        <v>0</v>
      </c>
      <c r="I42" s="280">
        <f>SUM(I43,I44:I46,I57,I60,I61,I66,I69,I70,I79,I82,I85,I93)</f>
        <v>0</v>
      </c>
      <c r="J42" s="279">
        <f>H42+I42</f>
        <v>0</v>
      </c>
      <c r="K42" s="295"/>
      <c r="L42" s="295"/>
      <c r="M42" s="295"/>
    </row>
    <row r="43" spans="1:13" ht="89.25" customHeight="1">
      <c r="A43" s="282"/>
      <c r="B43" s="296" t="s">
        <v>51</v>
      </c>
      <c r="C43" s="297" t="s">
        <v>60</v>
      </c>
      <c r="D43" s="232"/>
      <c r="E43" s="232"/>
      <c r="F43" s="232"/>
      <c r="G43" s="250"/>
      <c r="H43" s="287"/>
      <c r="I43" s="298"/>
      <c r="J43" s="287"/>
      <c r="K43" s="288"/>
      <c r="L43" s="288"/>
      <c r="M43" s="288"/>
    </row>
    <row r="44" spans="1:13" ht="23.25" customHeight="1">
      <c r="A44" s="286"/>
      <c r="B44" s="299" t="s">
        <v>55</v>
      </c>
      <c r="C44" s="252" t="s">
        <v>61</v>
      </c>
      <c r="D44" s="232"/>
      <c r="E44" s="232"/>
      <c r="F44" s="232"/>
      <c r="G44" s="250"/>
      <c r="H44" s="287"/>
      <c r="I44" s="298"/>
      <c r="J44" s="287"/>
      <c r="K44" s="288"/>
      <c r="L44" s="288"/>
      <c r="M44" s="288"/>
    </row>
    <row r="45" spans="1:13" ht="33" customHeight="1">
      <c r="A45" s="286"/>
      <c r="B45" s="300" t="s">
        <v>62</v>
      </c>
      <c r="C45" s="233" t="s">
        <v>63</v>
      </c>
      <c r="D45" s="232"/>
      <c r="E45" s="232"/>
      <c r="F45" s="232"/>
      <c r="G45" s="250"/>
      <c r="H45" s="301"/>
      <c r="I45" s="302"/>
      <c r="J45" s="287"/>
      <c r="K45" s="288"/>
      <c r="L45" s="288"/>
      <c r="M45" s="288"/>
    </row>
    <row r="46" spans="1:13" ht="36.75" customHeight="1">
      <c r="A46" s="303"/>
      <c r="B46" s="296" t="s">
        <v>64</v>
      </c>
      <c r="C46" s="233" t="s">
        <v>65</v>
      </c>
      <c r="D46" s="232"/>
      <c r="E46" s="232"/>
      <c r="F46" s="232"/>
      <c r="G46" s="250"/>
      <c r="H46" s="301"/>
      <c r="I46" s="302">
        <f>SUM(I48:I51,I53:I56)</f>
        <v>0</v>
      </c>
      <c r="J46" s="287"/>
      <c r="K46" s="288"/>
      <c r="L46" s="288"/>
      <c r="M46" s="288"/>
    </row>
    <row r="47" spans="1:13" ht="21" customHeight="1">
      <c r="A47" s="303"/>
      <c r="B47" s="286"/>
      <c r="C47" s="299">
        <v>1</v>
      </c>
      <c r="D47" s="252" t="s">
        <v>66</v>
      </c>
      <c r="E47" s="232"/>
      <c r="F47" s="232"/>
      <c r="G47" s="250"/>
      <c r="H47" s="301"/>
      <c r="I47" s="304"/>
      <c r="J47" s="287"/>
      <c r="K47" s="288"/>
      <c r="L47" s="288"/>
      <c r="M47" s="288"/>
    </row>
    <row r="48" spans="1:13" ht="21" customHeight="1">
      <c r="A48" s="303"/>
      <c r="B48" s="286"/>
      <c r="C48" s="286"/>
      <c r="D48" s="284" t="s">
        <v>67</v>
      </c>
      <c r="E48" s="252" t="s">
        <v>68</v>
      </c>
      <c r="F48" s="232"/>
      <c r="G48" s="250"/>
      <c r="H48" s="301"/>
      <c r="I48" s="304"/>
      <c r="J48" s="287"/>
      <c r="K48" s="288"/>
      <c r="L48" s="288"/>
      <c r="M48" s="288"/>
    </row>
    <row r="49" spans="1:13" ht="21" customHeight="1">
      <c r="A49" s="303"/>
      <c r="B49" s="286"/>
      <c r="C49" s="286"/>
      <c r="D49" s="284" t="s">
        <v>69</v>
      </c>
      <c r="E49" s="252" t="s">
        <v>70</v>
      </c>
      <c r="F49" s="232"/>
      <c r="G49" s="250"/>
      <c r="H49" s="301"/>
      <c r="I49" s="304"/>
      <c r="J49" s="287"/>
      <c r="K49" s="288"/>
      <c r="L49" s="288"/>
      <c r="M49" s="288"/>
    </row>
    <row r="50" spans="1:13" ht="21" customHeight="1">
      <c r="A50" s="303"/>
      <c r="B50" s="286"/>
      <c r="C50" s="286"/>
      <c r="D50" s="284" t="s">
        <v>71</v>
      </c>
      <c r="E50" s="252" t="s">
        <v>72</v>
      </c>
      <c r="F50" s="232"/>
      <c r="G50" s="250"/>
      <c r="H50" s="301"/>
      <c r="I50" s="304"/>
      <c r="J50" s="287"/>
      <c r="K50" s="288"/>
      <c r="L50" s="288"/>
      <c r="M50" s="288"/>
    </row>
    <row r="51" spans="1:13" ht="21" customHeight="1">
      <c r="A51" s="303"/>
      <c r="B51" s="286"/>
      <c r="C51" s="286"/>
      <c r="D51" s="284" t="s">
        <v>73</v>
      </c>
      <c r="E51" s="252" t="s">
        <v>74</v>
      </c>
      <c r="F51" s="232"/>
      <c r="G51" s="250"/>
      <c r="H51" s="305"/>
      <c r="I51" s="301"/>
      <c r="J51" s="306"/>
      <c r="K51" s="306"/>
      <c r="L51" s="306"/>
      <c r="M51" s="306"/>
    </row>
    <row r="52" spans="1:13" ht="21" customHeight="1">
      <c r="A52" s="303"/>
      <c r="B52" s="286"/>
      <c r="C52" s="299">
        <v>2</v>
      </c>
      <c r="D52" s="252" t="s">
        <v>75</v>
      </c>
      <c r="E52" s="232"/>
      <c r="F52" s="232"/>
      <c r="G52" s="250"/>
      <c r="H52" s="290"/>
      <c r="I52" s="248"/>
      <c r="J52" s="307"/>
      <c r="K52" s="307"/>
      <c r="L52" s="307"/>
      <c r="M52" s="307"/>
    </row>
    <row r="53" spans="1:13" ht="21" customHeight="1">
      <c r="A53" s="303"/>
      <c r="B53" s="286"/>
      <c r="C53" s="286"/>
      <c r="D53" s="284" t="s">
        <v>67</v>
      </c>
      <c r="E53" s="252" t="s">
        <v>68</v>
      </c>
      <c r="F53" s="232"/>
      <c r="G53" s="250"/>
      <c r="H53" s="290"/>
      <c r="I53" s="248"/>
      <c r="J53" s="307"/>
      <c r="K53" s="307"/>
      <c r="L53" s="307"/>
      <c r="M53" s="307"/>
    </row>
    <row r="54" spans="1:13" ht="21" customHeight="1">
      <c r="A54" s="303"/>
      <c r="B54" s="286"/>
      <c r="C54" s="286"/>
      <c r="D54" s="284" t="s">
        <v>69</v>
      </c>
      <c r="E54" s="252" t="s">
        <v>70</v>
      </c>
      <c r="F54" s="232"/>
      <c r="G54" s="250"/>
      <c r="H54" s="254"/>
      <c r="I54" s="248"/>
      <c r="J54" s="248"/>
      <c r="K54" s="248"/>
      <c r="L54" s="248"/>
      <c r="M54" s="248"/>
    </row>
    <row r="55" spans="1:13" ht="21" customHeight="1">
      <c r="A55" s="303"/>
      <c r="B55" s="286"/>
      <c r="C55" s="286"/>
      <c r="D55" s="284" t="s">
        <v>71</v>
      </c>
      <c r="E55" s="252" t="s">
        <v>72</v>
      </c>
      <c r="F55" s="232"/>
      <c r="G55" s="250"/>
      <c r="H55" s="254"/>
      <c r="I55" s="248"/>
      <c r="J55" s="248"/>
      <c r="K55" s="248"/>
      <c r="L55" s="248"/>
      <c r="M55" s="248"/>
    </row>
    <row r="56" spans="1:13" ht="21" customHeight="1">
      <c r="A56" s="308"/>
      <c r="B56" s="291"/>
      <c r="C56" s="291"/>
      <c r="D56" s="309" t="s">
        <v>73</v>
      </c>
      <c r="E56" s="310" t="s">
        <v>74</v>
      </c>
      <c r="F56" s="267"/>
      <c r="G56" s="268"/>
      <c r="H56" s="311"/>
      <c r="I56" s="284"/>
      <c r="J56" s="287"/>
      <c r="K56" s="288"/>
      <c r="L56" s="288"/>
      <c r="M56" s="288"/>
    </row>
    <row r="57" spans="1:13" ht="21" customHeight="1">
      <c r="A57" s="312"/>
      <c r="B57" s="299" t="s">
        <v>76</v>
      </c>
      <c r="C57" s="252" t="s">
        <v>77</v>
      </c>
      <c r="D57" s="232"/>
      <c r="E57" s="232"/>
      <c r="F57" s="232"/>
      <c r="G57" s="250"/>
      <c r="H57" s="311"/>
      <c r="I57" s="280">
        <f>SUM(I58:I59)</f>
        <v>0</v>
      </c>
      <c r="J57" s="287"/>
      <c r="K57" s="288"/>
      <c r="L57" s="288"/>
      <c r="M57" s="288"/>
    </row>
    <row r="58" spans="1:13" ht="21" customHeight="1">
      <c r="A58" s="303"/>
      <c r="B58" s="286"/>
      <c r="C58" s="284">
        <v>1</v>
      </c>
      <c r="D58" s="252" t="s">
        <v>78</v>
      </c>
      <c r="E58" s="232"/>
      <c r="F58" s="232"/>
      <c r="G58" s="250"/>
      <c r="H58" s="311"/>
      <c r="I58" s="284"/>
      <c r="J58" s="287"/>
      <c r="K58" s="288"/>
      <c r="L58" s="288"/>
      <c r="M58" s="288"/>
    </row>
    <row r="59" spans="1:13" ht="21" customHeight="1">
      <c r="A59" s="303"/>
      <c r="B59" s="286"/>
      <c r="C59" s="284">
        <v>2</v>
      </c>
      <c r="D59" s="252" t="s">
        <v>79</v>
      </c>
      <c r="E59" s="232"/>
      <c r="F59" s="232"/>
      <c r="G59" s="250"/>
      <c r="H59" s="311"/>
      <c r="I59" s="284"/>
      <c r="J59" s="287"/>
      <c r="K59" s="288"/>
      <c r="L59" s="288"/>
      <c r="M59" s="288"/>
    </row>
    <row r="60" spans="1:13" ht="35.25" customHeight="1">
      <c r="A60" s="303"/>
      <c r="B60" s="296" t="s">
        <v>80</v>
      </c>
      <c r="C60" s="252" t="s">
        <v>81</v>
      </c>
      <c r="D60" s="232"/>
      <c r="E60" s="232"/>
      <c r="F60" s="232"/>
      <c r="G60" s="250"/>
      <c r="H60" s="311"/>
      <c r="I60" s="280"/>
      <c r="J60" s="287"/>
      <c r="K60" s="288"/>
      <c r="L60" s="288"/>
      <c r="M60" s="288"/>
    </row>
    <row r="61" spans="1:13" ht="26.25" customHeight="1">
      <c r="A61" s="303"/>
      <c r="B61" s="299" t="s">
        <v>82</v>
      </c>
      <c r="C61" s="252" t="s">
        <v>83</v>
      </c>
      <c r="D61" s="232"/>
      <c r="E61" s="232"/>
      <c r="F61" s="232"/>
      <c r="G61" s="250"/>
      <c r="H61" s="311"/>
      <c r="I61" s="280"/>
      <c r="J61" s="287"/>
      <c r="K61" s="288"/>
      <c r="L61" s="288"/>
      <c r="M61" s="288"/>
    </row>
    <row r="62" spans="1:13" ht="21" customHeight="1">
      <c r="A62" s="313"/>
      <c r="B62" s="314" t="s">
        <v>42</v>
      </c>
      <c r="C62" s="258"/>
      <c r="D62" s="258"/>
      <c r="E62" s="258"/>
      <c r="F62" s="258"/>
      <c r="G62" s="294"/>
      <c r="H62" s="266" t="s">
        <v>43</v>
      </c>
      <c r="I62" s="267"/>
      <c r="J62" s="267"/>
      <c r="K62" s="267"/>
      <c r="L62" s="267"/>
      <c r="M62" s="268"/>
    </row>
    <row r="63" spans="1:13" ht="21" customHeight="1">
      <c r="A63" s="315"/>
      <c r="B63" s="272"/>
      <c r="C63" s="240"/>
      <c r="D63" s="240"/>
      <c r="E63" s="240"/>
      <c r="F63" s="240"/>
      <c r="G63" s="271"/>
      <c r="H63" s="266" t="s">
        <v>44</v>
      </c>
      <c r="I63" s="267"/>
      <c r="J63" s="268"/>
      <c r="K63" s="266" t="s">
        <v>45</v>
      </c>
      <c r="L63" s="267"/>
      <c r="M63" s="268"/>
    </row>
    <row r="64" spans="1:13" ht="21" customHeight="1">
      <c r="A64" s="316"/>
      <c r="B64" s="274"/>
      <c r="C64" s="267"/>
      <c r="D64" s="267"/>
      <c r="E64" s="267"/>
      <c r="F64" s="267"/>
      <c r="G64" s="268"/>
      <c r="H64" s="248" t="s">
        <v>46</v>
      </c>
      <c r="I64" s="248" t="s">
        <v>47</v>
      </c>
      <c r="J64" s="248" t="s">
        <v>48</v>
      </c>
      <c r="K64" s="248" t="s">
        <v>46</v>
      </c>
      <c r="L64" s="248" t="s">
        <v>47</v>
      </c>
      <c r="M64" s="248" t="s">
        <v>48</v>
      </c>
    </row>
    <row r="65" spans="1:13" ht="15.75" customHeight="1">
      <c r="A65" s="275">
        <v>1</v>
      </c>
      <c r="B65" s="276">
        <v>2</v>
      </c>
      <c r="C65" s="232"/>
      <c r="D65" s="232"/>
      <c r="E65" s="232"/>
      <c r="F65" s="232"/>
      <c r="G65" s="250"/>
      <c r="H65" s="275">
        <v>3</v>
      </c>
      <c r="I65" s="275">
        <v>4</v>
      </c>
      <c r="J65" s="275">
        <v>5</v>
      </c>
      <c r="K65" s="275">
        <v>6</v>
      </c>
      <c r="L65" s="275">
        <v>7</v>
      </c>
      <c r="M65" s="275">
        <v>8</v>
      </c>
    </row>
    <row r="66" spans="1:13" ht="27.75" customHeight="1">
      <c r="A66" s="303"/>
      <c r="B66" s="299" t="s">
        <v>84</v>
      </c>
      <c r="C66" s="252" t="s">
        <v>85</v>
      </c>
      <c r="D66" s="232"/>
      <c r="E66" s="232"/>
      <c r="F66" s="232"/>
      <c r="G66" s="250"/>
      <c r="H66" s="311"/>
      <c r="I66" s="280">
        <f>SUM(I67:I68)</f>
        <v>0</v>
      </c>
      <c r="J66" s="287"/>
      <c r="K66" s="288"/>
      <c r="L66" s="288"/>
      <c r="M66" s="288"/>
    </row>
    <row r="67" spans="1:13" ht="27.75" customHeight="1">
      <c r="A67" s="303"/>
      <c r="B67" s="286"/>
      <c r="C67" s="284">
        <v>1</v>
      </c>
      <c r="D67" s="252" t="s">
        <v>86</v>
      </c>
      <c r="E67" s="232"/>
      <c r="F67" s="232"/>
      <c r="G67" s="250"/>
      <c r="H67" s="311"/>
      <c r="I67" s="284"/>
      <c r="J67" s="287"/>
      <c r="K67" s="288"/>
      <c r="L67" s="288"/>
      <c r="M67" s="288"/>
    </row>
    <row r="68" spans="1:13" ht="36" customHeight="1">
      <c r="A68" s="303"/>
      <c r="B68" s="286"/>
      <c r="C68" s="300">
        <v>2</v>
      </c>
      <c r="D68" s="233" t="s">
        <v>87</v>
      </c>
      <c r="E68" s="232"/>
      <c r="F68" s="232"/>
      <c r="G68" s="250"/>
      <c r="H68" s="311"/>
      <c r="I68" s="284"/>
      <c r="J68" s="287"/>
      <c r="K68" s="288"/>
      <c r="L68" s="288"/>
      <c r="M68" s="288"/>
    </row>
    <row r="69" spans="1:13" ht="27.75" customHeight="1">
      <c r="A69" s="303"/>
      <c r="B69" s="299" t="s">
        <v>49</v>
      </c>
      <c r="C69" s="252" t="s">
        <v>88</v>
      </c>
      <c r="D69" s="232"/>
      <c r="E69" s="232"/>
      <c r="F69" s="232"/>
      <c r="G69" s="250"/>
      <c r="H69" s="311"/>
      <c r="I69" s="280"/>
      <c r="J69" s="287"/>
      <c r="K69" s="288"/>
      <c r="L69" s="288"/>
      <c r="M69" s="288"/>
    </row>
    <row r="70" spans="1:13" ht="27.75" customHeight="1">
      <c r="A70" s="303"/>
      <c r="B70" s="299" t="s">
        <v>89</v>
      </c>
      <c r="C70" s="252" t="s">
        <v>90</v>
      </c>
      <c r="D70" s="232"/>
      <c r="E70" s="232"/>
      <c r="F70" s="232"/>
      <c r="G70" s="250"/>
      <c r="H70" s="311"/>
      <c r="I70" s="280">
        <f>SUM(I71:I78)</f>
        <v>0</v>
      </c>
      <c r="J70" s="287"/>
      <c r="K70" s="288"/>
      <c r="L70" s="288"/>
      <c r="M70" s="288"/>
    </row>
    <row r="71" spans="1:13" ht="29.25" customHeight="1">
      <c r="A71" s="303"/>
      <c r="B71" s="286"/>
      <c r="C71" s="284">
        <v>1</v>
      </c>
      <c r="D71" s="252" t="s">
        <v>91</v>
      </c>
      <c r="E71" s="232"/>
      <c r="F71" s="232"/>
      <c r="G71" s="250"/>
      <c r="H71" s="311"/>
      <c r="I71" s="284"/>
      <c r="J71" s="287"/>
      <c r="K71" s="288"/>
      <c r="L71" s="288"/>
      <c r="M71" s="288"/>
    </row>
    <row r="72" spans="1:13" ht="29.25" customHeight="1">
      <c r="A72" s="303"/>
      <c r="B72" s="286"/>
      <c r="C72" s="284">
        <v>2</v>
      </c>
      <c r="D72" s="257" t="s">
        <v>92</v>
      </c>
      <c r="E72" s="258"/>
      <c r="F72" s="258"/>
      <c r="G72" s="294"/>
      <c r="H72" s="311"/>
      <c r="I72" s="284"/>
      <c r="J72" s="287"/>
      <c r="K72" s="288"/>
      <c r="L72" s="288"/>
      <c r="M72" s="288"/>
    </row>
    <row r="73" spans="1:13" ht="36" customHeight="1">
      <c r="A73" s="303"/>
      <c r="B73" s="286"/>
      <c r="C73" s="284">
        <v>3</v>
      </c>
      <c r="D73" s="252" t="s">
        <v>93</v>
      </c>
      <c r="E73" s="232"/>
      <c r="F73" s="232"/>
      <c r="G73" s="250"/>
      <c r="H73" s="311"/>
      <c r="I73" s="284"/>
      <c r="J73" s="287"/>
      <c r="K73" s="288"/>
      <c r="L73" s="288"/>
      <c r="M73" s="288"/>
    </row>
    <row r="74" spans="1:13" ht="29.25" customHeight="1">
      <c r="A74" s="303"/>
      <c r="B74" s="317"/>
      <c r="C74" s="284">
        <v>4</v>
      </c>
      <c r="D74" s="252" t="s">
        <v>94</v>
      </c>
      <c r="E74" s="232"/>
      <c r="F74" s="232"/>
      <c r="G74" s="250"/>
      <c r="H74" s="311"/>
      <c r="I74" s="284"/>
      <c r="J74" s="287"/>
      <c r="K74" s="288"/>
      <c r="L74" s="288"/>
      <c r="M74" s="288"/>
    </row>
    <row r="75" spans="1:13" ht="29.25" customHeight="1">
      <c r="A75" s="303"/>
      <c r="B75" s="286"/>
      <c r="C75" s="284">
        <v>5</v>
      </c>
      <c r="D75" s="252" t="s">
        <v>95</v>
      </c>
      <c r="E75" s="232"/>
      <c r="F75" s="232"/>
      <c r="G75" s="250"/>
      <c r="H75" s="311"/>
      <c r="I75" s="284"/>
      <c r="J75" s="287"/>
      <c r="K75" s="288"/>
      <c r="L75" s="288"/>
      <c r="M75" s="288"/>
    </row>
    <row r="76" spans="1:13" ht="36" customHeight="1">
      <c r="A76" s="303"/>
      <c r="B76" s="286"/>
      <c r="C76" s="284">
        <v>6</v>
      </c>
      <c r="D76" s="252" t="s">
        <v>96</v>
      </c>
      <c r="E76" s="232"/>
      <c r="F76" s="232"/>
      <c r="G76" s="250"/>
      <c r="H76" s="311"/>
      <c r="I76" s="284"/>
      <c r="J76" s="287"/>
      <c r="K76" s="288"/>
      <c r="L76" s="288"/>
      <c r="M76" s="288"/>
    </row>
    <row r="77" spans="1:13" ht="36" customHeight="1">
      <c r="A77" s="303"/>
      <c r="B77" s="317"/>
      <c r="C77" s="284">
        <v>7</v>
      </c>
      <c r="D77" s="252" t="s">
        <v>97</v>
      </c>
      <c r="E77" s="232"/>
      <c r="F77" s="232"/>
      <c r="G77" s="250"/>
      <c r="H77" s="311"/>
      <c r="I77" s="284"/>
      <c r="J77" s="287"/>
      <c r="K77" s="288"/>
      <c r="L77" s="288"/>
      <c r="M77" s="288"/>
    </row>
    <row r="78" spans="1:13" ht="51.75" customHeight="1">
      <c r="A78" s="303"/>
      <c r="B78" s="318"/>
      <c r="C78" s="284">
        <v>8</v>
      </c>
      <c r="D78" s="252" t="s">
        <v>98</v>
      </c>
      <c r="E78" s="232"/>
      <c r="F78" s="232"/>
      <c r="G78" s="250"/>
      <c r="H78" s="311"/>
      <c r="I78" s="300"/>
      <c r="J78" s="319"/>
      <c r="K78" s="320"/>
      <c r="L78" s="320"/>
      <c r="M78" s="320"/>
    </row>
    <row r="79" spans="1:13" ht="25.5" customHeight="1">
      <c r="A79" s="286"/>
      <c r="B79" s="299" t="s">
        <v>99</v>
      </c>
      <c r="C79" s="252" t="s">
        <v>100</v>
      </c>
      <c r="D79" s="232"/>
      <c r="E79" s="232"/>
      <c r="F79" s="232"/>
      <c r="G79" s="250"/>
      <c r="H79" s="311"/>
      <c r="I79" s="280"/>
      <c r="J79" s="287"/>
      <c r="K79" s="307"/>
      <c r="L79" s="307"/>
      <c r="M79" s="307"/>
    </row>
    <row r="80" spans="1:13" ht="24" customHeight="1">
      <c r="A80" s="303"/>
      <c r="B80" s="286"/>
      <c r="C80" s="284">
        <v>1</v>
      </c>
      <c r="D80" s="252" t="s">
        <v>101</v>
      </c>
      <c r="E80" s="232"/>
      <c r="F80" s="232"/>
      <c r="G80" s="250"/>
      <c r="H80" s="311"/>
      <c r="I80" s="284"/>
      <c r="J80" s="287"/>
      <c r="K80" s="288"/>
      <c r="L80" s="288"/>
      <c r="M80" s="288"/>
    </row>
    <row r="81" spans="1:13" ht="24" customHeight="1">
      <c r="A81" s="303"/>
      <c r="B81" s="286"/>
      <c r="C81" s="284">
        <v>2</v>
      </c>
      <c r="D81" s="252" t="s">
        <v>102</v>
      </c>
      <c r="E81" s="232"/>
      <c r="F81" s="232"/>
      <c r="G81" s="250"/>
      <c r="H81" s="311"/>
      <c r="I81" s="284"/>
      <c r="J81" s="287"/>
      <c r="K81" s="288"/>
      <c r="L81" s="288"/>
      <c r="M81" s="288"/>
    </row>
    <row r="82" spans="1:13" ht="33" customHeight="1">
      <c r="A82" s="303"/>
      <c r="B82" s="296" t="s">
        <v>103</v>
      </c>
      <c r="C82" s="321" t="s">
        <v>104</v>
      </c>
      <c r="D82" s="258"/>
      <c r="E82" s="258"/>
      <c r="F82" s="258"/>
      <c r="G82" s="294"/>
      <c r="H82" s="322"/>
      <c r="I82" s="323"/>
      <c r="J82" s="283"/>
      <c r="K82" s="324"/>
      <c r="L82" s="324"/>
      <c r="M82" s="324"/>
    </row>
    <row r="83" spans="1:13" ht="24" customHeight="1">
      <c r="A83" s="303"/>
      <c r="B83" s="286"/>
      <c r="C83" s="284">
        <v>1</v>
      </c>
      <c r="D83" s="252" t="s">
        <v>105</v>
      </c>
      <c r="E83" s="232"/>
      <c r="F83" s="232"/>
      <c r="G83" s="250"/>
      <c r="H83" s="325"/>
      <c r="I83" s="284"/>
      <c r="J83" s="287"/>
      <c r="K83" s="288"/>
      <c r="L83" s="288"/>
      <c r="M83" s="288"/>
    </row>
    <row r="84" spans="1:13" ht="24" customHeight="1">
      <c r="A84" s="326"/>
      <c r="B84" s="286"/>
      <c r="C84" s="284">
        <v>2</v>
      </c>
      <c r="D84" s="252" t="s">
        <v>106</v>
      </c>
      <c r="E84" s="232"/>
      <c r="F84" s="232"/>
      <c r="G84" s="250"/>
      <c r="H84" s="325"/>
      <c r="I84" s="284"/>
      <c r="J84" s="287"/>
      <c r="K84" s="288"/>
      <c r="L84" s="288"/>
      <c r="M84" s="288"/>
    </row>
    <row r="85" spans="1:13" ht="31.5" customHeight="1">
      <c r="A85" s="286"/>
      <c r="B85" s="327" t="s">
        <v>107</v>
      </c>
      <c r="C85" s="252" t="s">
        <v>108</v>
      </c>
      <c r="D85" s="232"/>
      <c r="E85" s="232"/>
      <c r="F85" s="232"/>
      <c r="G85" s="250"/>
      <c r="H85" s="328"/>
      <c r="I85" s="329">
        <f>SUM(I86:I92)</f>
        <v>0</v>
      </c>
      <c r="J85" s="330"/>
      <c r="K85" s="331"/>
      <c r="L85" s="331"/>
      <c r="M85" s="331"/>
    </row>
    <row r="86" spans="1:13" ht="24" customHeight="1">
      <c r="A86" s="303"/>
      <c r="B86" s="286"/>
      <c r="C86" s="248">
        <v>1</v>
      </c>
      <c r="D86" s="332" t="s">
        <v>109</v>
      </c>
      <c r="E86" s="232"/>
      <c r="F86" s="232"/>
      <c r="G86" s="250"/>
      <c r="H86" s="328"/>
      <c r="I86" s="309"/>
      <c r="J86" s="330"/>
      <c r="K86" s="333"/>
      <c r="L86" s="333"/>
      <c r="M86" s="333"/>
    </row>
    <row r="87" spans="1:13" ht="24" customHeight="1">
      <c r="A87" s="303"/>
      <c r="B87" s="286"/>
      <c r="C87" s="248">
        <v>2</v>
      </c>
      <c r="D87" s="332" t="s">
        <v>110</v>
      </c>
      <c r="E87" s="232"/>
      <c r="F87" s="232"/>
      <c r="G87" s="250"/>
      <c r="H87" s="328"/>
      <c r="I87" s="309"/>
      <c r="J87" s="330"/>
      <c r="K87" s="333"/>
      <c r="L87" s="333"/>
      <c r="M87" s="333"/>
    </row>
    <row r="88" spans="1:13" ht="24" customHeight="1">
      <c r="A88" s="303"/>
      <c r="B88" s="317"/>
      <c r="C88" s="248">
        <v>3</v>
      </c>
      <c r="D88" s="332" t="s">
        <v>111</v>
      </c>
      <c r="E88" s="232"/>
      <c r="F88" s="232"/>
      <c r="G88" s="250"/>
      <c r="H88" s="311"/>
      <c r="I88" s="284"/>
      <c r="J88" s="287"/>
      <c r="K88" s="288"/>
      <c r="L88" s="288"/>
      <c r="M88" s="288"/>
    </row>
    <row r="89" spans="1:13" ht="24" customHeight="1">
      <c r="A89" s="303"/>
      <c r="B89" s="286"/>
      <c r="C89" s="248">
        <v>4</v>
      </c>
      <c r="D89" s="332" t="s">
        <v>112</v>
      </c>
      <c r="E89" s="232"/>
      <c r="F89" s="232"/>
      <c r="G89" s="250"/>
      <c r="H89" s="311"/>
      <c r="I89" s="284"/>
      <c r="J89" s="287"/>
      <c r="K89" s="288"/>
      <c r="L89" s="288"/>
      <c r="M89" s="288"/>
    </row>
    <row r="90" spans="1:13" ht="24" customHeight="1">
      <c r="A90" s="303"/>
      <c r="B90" s="286"/>
      <c r="C90" s="248">
        <v>5</v>
      </c>
      <c r="D90" s="332" t="s">
        <v>113</v>
      </c>
      <c r="E90" s="232"/>
      <c r="F90" s="232"/>
      <c r="G90" s="250"/>
      <c r="H90" s="311"/>
      <c r="I90" s="284"/>
      <c r="J90" s="287"/>
      <c r="K90" s="288"/>
      <c r="L90" s="288"/>
      <c r="M90" s="288"/>
    </row>
    <row r="91" spans="1:13" ht="24" customHeight="1">
      <c r="A91" s="303"/>
      <c r="B91" s="317"/>
      <c r="C91" s="248">
        <v>6</v>
      </c>
      <c r="D91" s="332" t="s">
        <v>114</v>
      </c>
      <c r="E91" s="232"/>
      <c r="F91" s="232"/>
      <c r="G91" s="250"/>
      <c r="H91" s="311"/>
      <c r="I91" s="284"/>
      <c r="J91" s="287"/>
      <c r="K91" s="288"/>
      <c r="L91" s="288"/>
      <c r="M91" s="288"/>
    </row>
    <row r="92" spans="1:13" ht="24" customHeight="1">
      <c r="A92" s="303"/>
      <c r="B92" s="318"/>
      <c r="C92" s="248">
        <v>7</v>
      </c>
      <c r="D92" s="332" t="s">
        <v>115</v>
      </c>
      <c r="E92" s="232"/>
      <c r="F92" s="232"/>
      <c r="G92" s="250"/>
      <c r="H92" s="311"/>
      <c r="I92" s="284"/>
      <c r="J92" s="287"/>
      <c r="K92" s="288"/>
      <c r="L92" s="288"/>
      <c r="M92" s="288"/>
    </row>
    <row r="93" spans="1:13" ht="47.25" customHeight="1">
      <c r="A93" s="303"/>
      <c r="B93" s="334" t="s">
        <v>116</v>
      </c>
      <c r="C93" s="252" t="s">
        <v>117</v>
      </c>
      <c r="D93" s="232"/>
      <c r="E93" s="232"/>
      <c r="F93" s="232"/>
      <c r="G93" s="250"/>
      <c r="H93" s="311"/>
      <c r="I93" s="280"/>
      <c r="J93" s="287"/>
      <c r="K93" s="288"/>
      <c r="L93" s="288"/>
      <c r="M93" s="288"/>
    </row>
    <row r="94" spans="1:13" ht="21.75" customHeight="1">
      <c r="A94" s="279" t="s">
        <v>118</v>
      </c>
      <c r="B94" s="293" t="s">
        <v>119</v>
      </c>
      <c r="C94" s="258"/>
      <c r="D94" s="258"/>
      <c r="E94" s="258"/>
      <c r="F94" s="258"/>
      <c r="G94" s="294"/>
      <c r="H94" s="335">
        <v>0</v>
      </c>
      <c r="I94" s="277">
        <f>SUM(I95,I116,I132,I133,I134,I135,I147)</f>
        <v>0</v>
      </c>
      <c r="J94" s="279">
        <f>SUM(H94:I94)</f>
        <v>0</v>
      </c>
      <c r="K94" s="277"/>
      <c r="L94" s="277"/>
      <c r="M94" s="277"/>
    </row>
    <row r="95" spans="1:13" ht="26.25" customHeight="1">
      <c r="A95" s="286"/>
      <c r="B95" s="289" t="s">
        <v>51</v>
      </c>
      <c r="C95" s="255" t="s">
        <v>120</v>
      </c>
      <c r="D95" s="232"/>
      <c r="E95" s="232"/>
      <c r="F95" s="232"/>
      <c r="G95" s="250"/>
      <c r="H95" s="336"/>
      <c r="I95" s="277">
        <f>SUM(I96,I99,I106)</f>
        <v>0</v>
      </c>
      <c r="J95" s="277"/>
      <c r="K95" s="287"/>
      <c r="L95" s="287"/>
      <c r="M95" s="287"/>
    </row>
    <row r="96" spans="1:13" ht="39" customHeight="1">
      <c r="A96" s="286"/>
      <c r="B96" s="286"/>
      <c r="C96" s="337">
        <v>1</v>
      </c>
      <c r="D96" s="338" t="s">
        <v>121</v>
      </c>
      <c r="E96" s="232"/>
      <c r="F96" s="232"/>
      <c r="G96" s="250"/>
      <c r="H96" s="336"/>
      <c r="I96" s="277">
        <f>SUM(I97:I98)</f>
        <v>0</v>
      </c>
      <c r="J96" s="277"/>
      <c r="K96" s="287"/>
      <c r="L96" s="287"/>
      <c r="M96" s="287"/>
    </row>
    <row r="97" spans="1:13" ht="21.75" customHeight="1">
      <c r="A97" s="286"/>
      <c r="B97" s="286"/>
      <c r="C97" s="286"/>
      <c r="D97" s="284" t="s">
        <v>67</v>
      </c>
      <c r="E97" s="339" t="s">
        <v>122</v>
      </c>
      <c r="F97" s="232"/>
      <c r="G97" s="250"/>
      <c r="H97" s="336"/>
      <c r="I97" s="287"/>
      <c r="J97" s="287"/>
      <c r="K97" s="287"/>
      <c r="L97" s="287"/>
      <c r="M97" s="287"/>
    </row>
    <row r="98" spans="1:13" ht="21.75" customHeight="1">
      <c r="A98" s="286"/>
      <c r="B98" s="286"/>
      <c r="C98" s="291"/>
      <c r="D98" s="284" t="s">
        <v>69</v>
      </c>
      <c r="E98" s="340" t="s">
        <v>123</v>
      </c>
      <c r="F98" s="267"/>
      <c r="G98" s="268"/>
      <c r="H98" s="336"/>
      <c r="I98" s="287"/>
      <c r="J98" s="287"/>
      <c r="K98" s="287"/>
      <c r="L98" s="287"/>
      <c r="M98" s="287"/>
    </row>
    <row r="99" spans="1:13" ht="50.25" customHeight="1">
      <c r="A99" s="286"/>
      <c r="B99" s="286"/>
      <c r="C99" s="341">
        <v>2</v>
      </c>
      <c r="D99" s="339" t="s">
        <v>124</v>
      </c>
      <c r="E99" s="232"/>
      <c r="F99" s="232"/>
      <c r="G99" s="250"/>
      <c r="H99" s="336"/>
      <c r="I99" s="277">
        <f>SUM(I100:I101)</f>
        <v>0</v>
      </c>
      <c r="J99" s="277"/>
      <c r="K99" s="287"/>
      <c r="L99" s="287"/>
      <c r="M99" s="287"/>
    </row>
    <row r="100" spans="1:13" ht="21.75" customHeight="1">
      <c r="A100" s="286"/>
      <c r="B100" s="286"/>
      <c r="C100" s="286"/>
      <c r="D100" s="284" t="s">
        <v>67</v>
      </c>
      <c r="E100" s="339" t="s">
        <v>125</v>
      </c>
      <c r="F100" s="232"/>
      <c r="G100" s="250"/>
      <c r="H100" s="336"/>
      <c r="I100" s="287"/>
      <c r="J100" s="287"/>
      <c r="K100" s="287"/>
      <c r="L100" s="287"/>
      <c r="M100" s="287"/>
    </row>
    <row r="101" spans="1:13" ht="21.75" customHeight="1">
      <c r="A101" s="286"/>
      <c r="B101" s="286"/>
      <c r="C101" s="291"/>
      <c r="D101" s="284" t="s">
        <v>69</v>
      </c>
      <c r="E101" s="339" t="s">
        <v>126</v>
      </c>
      <c r="F101" s="232"/>
      <c r="G101" s="250"/>
      <c r="H101" s="336"/>
      <c r="I101" s="287"/>
      <c r="J101" s="287"/>
      <c r="K101" s="287"/>
      <c r="L101" s="287"/>
      <c r="M101" s="287"/>
    </row>
    <row r="102" spans="1:13" ht="21" customHeight="1">
      <c r="A102" s="313"/>
      <c r="B102" s="314" t="s">
        <v>42</v>
      </c>
      <c r="C102" s="258"/>
      <c r="D102" s="258"/>
      <c r="E102" s="258"/>
      <c r="F102" s="258"/>
      <c r="G102" s="294"/>
      <c r="H102" s="266" t="s">
        <v>43</v>
      </c>
      <c r="I102" s="267"/>
      <c r="J102" s="267"/>
      <c r="K102" s="267"/>
      <c r="L102" s="267"/>
      <c r="M102" s="268"/>
    </row>
    <row r="103" spans="1:13" ht="21" customHeight="1">
      <c r="A103" s="315"/>
      <c r="B103" s="272"/>
      <c r="C103" s="240"/>
      <c r="D103" s="240"/>
      <c r="E103" s="240"/>
      <c r="F103" s="240"/>
      <c r="G103" s="271"/>
      <c r="H103" s="266" t="s">
        <v>44</v>
      </c>
      <c r="I103" s="267"/>
      <c r="J103" s="268"/>
      <c r="K103" s="266" t="s">
        <v>45</v>
      </c>
      <c r="L103" s="267"/>
      <c r="M103" s="268"/>
    </row>
    <row r="104" spans="1:13" ht="21" customHeight="1">
      <c r="A104" s="316"/>
      <c r="B104" s="274"/>
      <c r="C104" s="267"/>
      <c r="D104" s="267"/>
      <c r="E104" s="267"/>
      <c r="F104" s="267"/>
      <c r="G104" s="268"/>
      <c r="H104" s="248" t="s">
        <v>46</v>
      </c>
      <c r="I104" s="248" t="s">
        <v>47</v>
      </c>
      <c r="J104" s="248" t="s">
        <v>48</v>
      </c>
      <c r="K104" s="248" t="s">
        <v>46</v>
      </c>
      <c r="L104" s="248" t="s">
        <v>47</v>
      </c>
      <c r="M104" s="248" t="s">
        <v>48</v>
      </c>
    </row>
    <row r="105" spans="1:13" ht="15.75" customHeight="1">
      <c r="A105" s="275">
        <v>1</v>
      </c>
      <c r="B105" s="276">
        <v>2</v>
      </c>
      <c r="C105" s="232"/>
      <c r="D105" s="232"/>
      <c r="E105" s="232"/>
      <c r="F105" s="232"/>
      <c r="G105" s="250"/>
      <c r="H105" s="275">
        <v>3</v>
      </c>
      <c r="I105" s="275">
        <v>4</v>
      </c>
      <c r="J105" s="275">
        <v>5</v>
      </c>
      <c r="K105" s="275">
        <v>6</v>
      </c>
      <c r="L105" s="275">
        <v>7</v>
      </c>
      <c r="M105" s="275">
        <v>8</v>
      </c>
    </row>
    <row r="106" spans="1:13" ht="30" customHeight="1">
      <c r="A106" s="286"/>
      <c r="B106" s="286"/>
      <c r="C106" s="342">
        <v>3</v>
      </c>
      <c r="D106" s="339" t="s">
        <v>127</v>
      </c>
      <c r="E106" s="232"/>
      <c r="F106" s="232"/>
      <c r="G106" s="250"/>
      <c r="H106" s="336"/>
      <c r="I106" s="277">
        <f>SUM(I107:I115)</f>
        <v>0</v>
      </c>
      <c r="J106" s="277"/>
      <c r="K106" s="287"/>
      <c r="L106" s="287"/>
      <c r="M106" s="287"/>
    </row>
    <row r="107" spans="1:13" s="345" customFormat="1" ht="73.2" customHeight="1">
      <c r="A107" s="303"/>
      <c r="B107" s="303"/>
      <c r="C107" s="303"/>
      <c r="D107" s="300" t="s">
        <v>67</v>
      </c>
      <c r="E107" s="233" t="s">
        <v>128</v>
      </c>
      <c r="F107" s="234"/>
      <c r="G107" s="343"/>
      <c r="H107" s="344"/>
      <c r="I107" s="319"/>
      <c r="J107" s="319"/>
      <c r="K107" s="319"/>
      <c r="L107" s="319"/>
      <c r="M107" s="319"/>
    </row>
    <row r="108" spans="1:13" s="345" customFormat="1" ht="87.6" customHeight="1">
      <c r="A108" s="303"/>
      <c r="B108" s="303"/>
      <c r="C108" s="303"/>
      <c r="D108" s="300" t="s">
        <v>69</v>
      </c>
      <c r="E108" s="233" t="s">
        <v>129</v>
      </c>
      <c r="F108" s="234"/>
      <c r="G108" s="343"/>
      <c r="H108" s="344"/>
      <c r="I108" s="319"/>
      <c r="J108" s="319"/>
      <c r="K108" s="319"/>
      <c r="L108" s="319"/>
      <c r="M108" s="319"/>
    </row>
    <row r="109" spans="1:13" ht="28.2" customHeight="1">
      <c r="A109" s="286"/>
      <c r="B109" s="286"/>
      <c r="C109" s="286"/>
      <c r="D109" s="300" t="s">
        <v>71</v>
      </c>
      <c r="E109" s="231" t="s">
        <v>130</v>
      </c>
      <c r="F109" s="232"/>
      <c r="G109" s="250"/>
      <c r="H109" s="346"/>
      <c r="I109" s="287"/>
      <c r="J109" s="347"/>
      <c r="K109" s="347"/>
      <c r="L109" s="347"/>
      <c r="M109" s="347"/>
    </row>
    <row r="110" spans="1:13" ht="19.5" customHeight="1">
      <c r="A110" s="286"/>
      <c r="B110" s="286"/>
      <c r="C110" s="286"/>
      <c r="D110" s="284" t="s">
        <v>73</v>
      </c>
      <c r="E110" s="284" t="s">
        <v>17</v>
      </c>
      <c r="F110" s="339" t="s">
        <v>131</v>
      </c>
      <c r="G110" s="250"/>
      <c r="H110" s="336"/>
      <c r="I110" s="287"/>
      <c r="J110" s="287"/>
      <c r="K110" s="287"/>
      <c r="L110" s="287"/>
      <c r="M110" s="287"/>
    </row>
    <row r="111" spans="1:13" ht="13.8">
      <c r="A111" s="286"/>
      <c r="B111" s="286"/>
      <c r="C111" s="286"/>
      <c r="D111" s="282"/>
      <c r="E111" s="284" t="s">
        <v>20</v>
      </c>
      <c r="F111" s="348" t="s">
        <v>132</v>
      </c>
      <c r="G111" s="250"/>
      <c r="H111" s="347"/>
      <c r="I111" s="287"/>
      <c r="J111" s="287"/>
      <c r="K111" s="287"/>
      <c r="L111" s="287"/>
      <c r="M111" s="287"/>
    </row>
    <row r="112" spans="1:13" ht="19.5" customHeight="1">
      <c r="A112" s="286"/>
      <c r="B112" s="286"/>
      <c r="C112" s="286"/>
      <c r="D112" s="286"/>
      <c r="E112" s="309">
        <v>3</v>
      </c>
      <c r="F112" s="340" t="s">
        <v>133</v>
      </c>
      <c r="G112" s="268"/>
      <c r="H112" s="347"/>
      <c r="I112" s="287"/>
      <c r="J112" s="287"/>
      <c r="K112" s="287"/>
      <c r="L112" s="287"/>
      <c r="M112" s="287"/>
    </row>
    <row r="113" spans="1:13" ht="19.5" customHeight="1">
      <c r="A113" s="286"/>
      <c r="B113" s="286"/>
      <c r="C113" s="286"/>
      <c r="D113" s="286"/>
      <c r="E113" s="349">
        <v>4</v>
      </c>
      <c r="F113" s="340" t="s">
        <v>134</v>
      </c>
      <c r="G113" s="268"/>
      <c r="H113" s="347"/>
      <c r="I113" s="287"/>
      <c r="J113" s="287"/>
      <c r="K113" s="287"/>
      <c r="L113" s="287"/>
      <c r="M113" s="287"/>
    </row>
    <row r="114" spans="1:13" ht="19.5" customHeight="1">
      <c r="A114" s="286"/>
      <c r="B114" s="286"/>
      <c r="C114" s="286"/>
      <c r="D114" s="286"/>
      <c r="E114" s="350" t="s">
        <v>135</v>
      </c>
      <c r="F114" s="252" t="s">
        <v>136</v>
      </c>
      <c r="G114" s="250"/>
      <c r="H114" s="336"/>
      <c r="I114" s="287"/>
      <c r="J114" s="287"/>
      <c r="K114" s="287"/>
      <c r="L114" s="287"/>
      <c r="M114" s="287"/>
    </row>
    <row r="115" spans="1:13" ht="42.6" customHeight="1">
      <c r="A115" s="286"/>
      <c r="B115" s="291"/>
      <c r="C115" s="286"/>
      <c r="D115" s="286"/>
      <c r="E115" s="350" t="s">
        <v>137</v>
      </c>
      <c r="F115" s="231" t="s">
        <v>138</v>
      </c>
      <c r="G115" s="250"/>
      <c r="H115" s="346"/>
      <c r="I115" s="287"/>
      <c r="J115" s="347"/>
      <c r="K115" s="347"/>
      <c r="L115" s="347"/>
      <c r="M115" s="347"/>
    </row>
    <row r="116" spans="1:13" ht="19.5" customHeight="1">
      <c r="A116" s="286"/>
      <c r="B116" s="289" t="s">
        <v>55</v>
      </c>
      <c r="C116" s="339" t="s">
        <v>139</v>
      </c>
      <c r="D116" s="232"/>
      <c r="E116" s="232"/>
      <c r="F116" s="232"/>
      <c r="G116" s="250"/>
      <c r="H116" s="336"/>
      <c r="I116" s="277">
        <f>SUM(I117,I122,I125,I128,I131)</f>
        <v>0</v>
      </c>
      <c r="J116" s="277"/>
      <c r="K116" s="287"/>
      <c r="L116" s="287"/>
      <c r="M116" s="287"/>
    </row>
    <row r="117" spans="1:13" s="345" customFormat="1" ht="28.8" customHeight="1">
      <c r="A117" s="303"/>
      <c r="B117" s="303"/>
      <c r="C117" s="351">
        <v>1</v>
      </c>
      <c r="D117" s="352" t="s">
        <v>140</v>
      </c>
      <c r="E117" s="234"/>
      <c r="F117" s="234"/>
      <c r="G117" s="343"/>
      <c r="H117" s="344"/>
      <c r="I117" s="277">
        <f>SUM(I118:I121)</f>
        <v>0</v>
      </c>
      <c r="J117" s="353"/>
      <c r="K117" s="319"/>
      <c r="L117" s="319"/>
      <c r="M117" s="319"/>
    </row>
    <row r="118" spans="1:13" ht="19.5" customHeight="1">
      <c r="A118" s="286"/>
      <c r="B118" s="286"/>
      <c r="C118" s="286"/>
      <c r="D118" s="284" t="s">
        <v>67</v>
      </c>
      <c r="E118" s="339" t="s">
        <v>141</v>
      </c>
      <c r="F118" s="232"/>
      <c r="G118" s="250"/>
      <c r="H118" s="336"/>
      <c r="I118" s="287"/>
      <c r="J118" s="287"/>
      <c r="K118" s="287"/>
      <c r="L118" s="287"/>
      <c r="M118" s="287"/>
    </row>
    <row r="119" spans="1:13" ht="19.5" customHeight="1">
      <c r="A119" s="286"/>
      <c r="B119" s="286"/>
      <c r="C119" s="286"/>
      <c r="D119" s="284" t="s">
        <v>69</v>
      </c>
      <c r="E119" s="340" t="s">
        <v>142</v>
      </c>
      <c r="F119" s="267"/>
      <c r="G119" s="268"/>
      <c r="H119" s="336"/>
      <c r="I119" s="287"/>
      <c r="J119" s="287"/>
      <c r="K119" s="287"/>
      <c r="L119" s="287"/>
      <c r="M119" s="287"/>
    </row>
    <row r="120" spans="1:13" ht="19.5" customHeight="1">
      <c r="A120" s="286"/>
      <c r="B120" s="286"/>
      <c r="C120" s="286"/>
      <c r="D120" s="284" t="s">
        <v>71</v>
      </c>
      <c r="E120" s="339" t="s">
        <v>125</v>
      </c>
      <c r="F120" s="232"/>
      <c r="G120" s="250"/>
      <c r="H120" s="336"/>
      <c r="I120" s="287"/>
      <c r="J120" s="287"/>
      <c r="K120" s="287"/>
      <c r="L120" s="287"/>
      <c r="M120" s="287"/>
    </row>
    <row r="121" spans="1:13" ht="19.5" customHeight="1">
      <c r="A121" s="286"/>
      <c r="B121" s="286"/>
      <c r="C121" s="291"/>
      <c r="D121" s="337" t="s">
        <v>73</v>
      </c>
      <c r="E121" s="339" t="s">
        <v>126</v>
      </c>
      <c r="F121" s="232"/>
      <c r="G121" s="250"/>
      <c r="H121" s="336"/>
      <c r="I121" s="287"/>
      <c r="J121" s="287"/>
      <c r="K121" s="287"/>
      <c r="L121" s="287"/>
      <c r="M121" s="287"/>
    </row>
    <row r="122" spans="1:13" ht="33" customHeight="1">
      <c r="A122" s="286"/>
      <c r="B122" s="286"/>
      <c r="C122" s="296">
        <v>2</v>
      </c>
      <c r="D122" s="352" t="s">
        <v>143</v>
      </c>
      <c r="E122" s="234"/>
      <c r="F122" s="234"/>
      <c r="G122" s="343"/>
      <c r="H122" s="346"/>
      <c r="I122" s="277">
        <f>SUM(I123:I124)</f>
        <v>0</v>
      </c>
      <c r="J122" s="347"/>
      <c r="K122" s="347"/>
      <c r="L122" s="347"/>
      <c r="M122" s="347"/>
    </row>
    <row r="123" spans="1:13" ht="19.5" customHeight="1">
      <c r="A123" s="286"/>
      <c r="B123" s="286"/>
      <c r="C123" s="286"/>
      <c r="D123" s="284" t="s">
        <v>67</v>
      </c>
      <c r="E123" s="340" t="s">
        <v>125</v>
      </c>
      <c r="F123" s="267"/>
      <c r="G123" s="268"/>
      <c r="H123" s="336"/>
      <c r="I123" s="287"/>
      <c r="J123" s="287"/>
      <c r="K123" s="287"/>
      <c r="L123" s="287"/>
      <c r="M123" s="287"/>
    </row>
    <row r="124" spans="1:13" ht="19.5" customHeight="1">
      <c r="A124" s="286"/>
      <c r="B124" s="286"/>
      <c r="C124" s="291"/>
      <c r="D124" s="284" t="s">
        <v>69</v>
      </c>
      <c r="E124" s="339" t="s">
        <v>126</v>
      </c>
      <c r="F124" s="232"/>
      <c r="G124" s="250"/>
      <c r="H124" s="336"/>
      <c r="I124" s="287"/>
      <c r="J124" s="287"/>
      <c r="K124" s="287"/>
      <c r="L124" s="287"/>
      <c r="M124" s="287"/>
    </row>
    <row r="125" spans="1:13" ht="13.8">
      <c r="A125" s="286"/>
      <c r="B125" s="286"/>
      <c r="C125" s="296">
        <v>3</v>
      </c>
      <c r="D125" s="348" t="s">
        <v>144</v>
      </c>
      <c r="E125" s="232"/>
      <c r="F125" s="232"/>
      <c r="G125" s="250"/>
      <c r="H125" s="346"/>
      <c r="I125" s="277">
        <f>SUM(I126:I127)</f>
        <v>0</v>
      </c>
      <c r="J125" s="347"/>
      <c r="K125" s="347"/>
      <c r="L125" s="347"/>
      <c r="M125" s="347"/>
    </row>
    <row r="126" spans="1:13" ht="19.5" customHeight="1">
      <c r="A126" s="286"/>
      <c r="B126" s="286"/>
      <c r="C126" s="286"/>
      <c r="D126" s="284" t="s">
        <v>67</v>
      </c>
      <c r="E126" s="339" t="s">
        <v>125</v>
      </c>
      <c r="F126" s="232"/>
      <c r="G126" s="250"/>
      <c r="H126" s="336"/>
      <c r="I126" s="287"/>
      <c r="J126" s="287"/>
      <c r="K126" s="287"/>
      <c r="L126" s="287"/>
      <c r="M126" s="287"/>
    </row>
    <row r="127" spans="1:13" ht="19.5" customHeight="1">
      <c r="A127" s="286"/>
      <c r="B127" s="286"/>
      <c r="C127" s="291"/>
      <c r="D127" s="284" t="s">
        <v>69</v>
      </c>
      <c r="E127" s="340" t="s">
        <v>126</v>
      </c>
      <c r="F127" s="267"/>
      <c r="G127" s="268"/>
      <c r="H127" s="336"/>
      <c r="I127" s="287"/>
      <c r="J127" s="287"/>
      <c r="K127" s="287"/>
      <c r="L127" s="287"/>
      <c r="M127" s="287"/>
    </row>
    <row r="128" spans="1:13" ht="13.8">
      <c r="A128" s="286"/>
      <c r="B128" s="286"/>
      <c r="C128" s="296">
        <v>4</v>
      </c>
      <c r="D128" s="348" t="s">
        <v>145</v>
      </c>
      <c r="E128" s="232"/>
      <c r="F128" s="232"/>
      <c r="G128" s="250"/>
      <c r="H128" s="346"/>
      <c r="I128" s="277">
        <f>SUM(I129:I130)</f>
        <v>0</v>
      </c>
      <c r="J128" s="347"/>
      <c r="K128" s="347"/>
      <c r="L128" s="347"/>
      <c r="M128" s="347"/>
    </row>
    <row r="129" spans="1:13" ht="19.5" customHeight="1">
      <c r="A129" s="286"/>
      <c r="B129" s="286"/>
      <c r="C129" s="286"/>
      <c r="D129" s="284" t="s">
        <v>67</v>
      </c>
      <c r="E129" s="340" t="s">
        <v>125</v>
      </c>
      <c r="F129" s="267"/>
      <c r="G129" s="268"/>
      <c r="H129" s="336"/>
      <c r="I129" s="287"/>
      <c r="J129" s="287"/>
      <c r="K129" s="287"/>
      <c r="L129" s="287"/>
      <c r="M129" s="287"/>
    </row>
    <row r="130" spans="1:13" ht="19.5" customHeight="1">
      <c r="A130" s="286"/>
      <c r="B130" s="286"/>
      <c r="C130" s="291"/>
      <c r="D130" s="284" t="s">
        <v>69</v>
      </c>
      <c r="E130" s="339" t="s">
        <v>126</v>
      </c>
      <c r="F130" s="232"/>
      <c r="G130" s="250"/>
      <c r="H130" s="336"/>
      <c r="I130" s="287"/>
      <c r="J130" s="287"/>
      <c r="K130" s="287"/>
      <c r="L130" s="287"/>
      <c r="M130" s="287"/>
    </row>
    <row r="131" spans="1:13" ht="29.4" customHeight="1">
      <c r="A131" s="286"/>
      <c r="B131" s="286"/>
      <c r="C131" s="354">
        <v>5</v>
      </c>
      <c r="D131" s="231" t="s">
        <v>146</v>
      </c>
      <c r="E131" s="232"/>
      <c r="F131" s="232"/>
      <c r="G131" s="250"/>
      <c r="H131" s="346"/>
      <c r="I131" s="277"/>
      <c r="J131" s="347"/>
      <c r="K131" s="347"/>
      <c r="L131" s="347"/>
      <c r="M131" s="347"/>
    </row>
    <row r="132" spans="1:13" ht="42.75" customHeight="1">
      <c r="A132" s="286"/>
      <c r="B132" s="355" t="s">
        <v>62</v>
      </c>
      <c r="C132" s="339" t="s">
        <v>147</v>
      </c>
      <c r="D132" s="232"/>
      <c r="E132" s="232"/>
      <c r="F132" s="232"/>
      <c r="G132" s="250"/>
      <c r="H132" s="336"/>
      <c r="I132" s="277">
        <v>0</v>
      </c>
      <c r="J132" s="287"/>
      <c r="K132" s="287"/>
      <c r="L132" s="287"/>
      <c r="M132" s="287"/>
    </row>
    <row r="133" spans="1:13" ht="31.2" customHeight="1">
      <c r="A133" s="286"/>
      <c r="B133" s="287" t="s">
        <v>64</v>
      </c>
      <c r="C133" s="338" t="s">
        <v>148</v>
      </c>
      <c r="D133" s="356"/>
      <c r="E133" s="356"/>
      <c r="F133" s="356"/>
      <c r="G133" s="357"/>
      <c r="H133" s="336"/>
      <c r="I133" s="277">
        <v>0</v>
      </c>
      <c r="J133" s="287"/>
      <c r="K133" s="287"/>
      <c r="L133" s="287"/>
      <c r="M133" s="287"/>
    </row>
    <row r="134" spans="1:13" ht="33" customHeight="1">
      <c r="A134" s="286"/>
      <c r="B134" s="355" t="s">
        <v>76</v>
      </c>
      <c r="C134" s="358" t="s">
        <v>149</v>
      </c>
      <c r="D134" s="359"/>
      <c r="E134" s="359"/>
      <c r="F134" s="359"/>
      <c r="G134" s="360"/>
      <c r="H134" s="346"/>
      <c r="I134" s="277">
        <v>0</v>
      </c>
      <c r="J134" s="347"/>
      <c r="K134" s="347"/>
      <c r="L134" s="347"/>
      <c r="M134" s="347"/>
    </row>
    <row r="135" spans="1:13" ht="33.6" customHeight="1">
      <c r="A135" s="286"/>
      <c r="B135" s="361" t="s">
        <v>80</v>
      </c>
      <c r="C135" s="352" t="s">
        <v>150</v>
      </c>
      <c r="D135" s="362"/>
      <c r="E135" s="362"/>
      <c r="F135" s="362"/>
      <c r="G135" s="363"/>
      <c r="H135" s="346"/>
      <c r="I135" s="277">
        <v>0</v>
      </c>
      <c r="J135" s="347"/>
      <c r="K135" s="347"/>
      <c r="L135" s="347"/>
      <c r="M135" s="347"/>
    </row>
    <row r="136" spans="1:13" ht="30.6" customHeight="1">
      <c r="A136" s="286"/>
      <c r="B136" s="286"/>
      <c r="C136" s="364">
        <v>1</v>
      </c>
      <c r="D136" s="352" t="s">
        <v>151</v>
      </c>
      <c r="E136" s="362"/>
      <c r="F136" s="362"/>
      <c r="G136" s="363"/>
      <c r="H136" s="346"/>
      <c r="I136" s="287"/>
      <c r="J136" s="347"/>
      <c r="K136" s="347"/>
      <c r="L136" s="347"/>
      <c r="M136" s="347"/>
    </row>
    <row r="137" spans="1:13" ht="23.4" customHeight="1">
      <c r="A137" s="286"/>
      <c r="B137" s="286"/>
      <c r="C137" s="284">
        <v>2</v>
      </c>
      <c r="D137" s="339" t="s">
        <v>152</v>
      </c>
      <c r="E137" s="365"/>
      <c r="F137" s="365"/>
      <c r="G137" s="366"/>
      <c r="H137" s="336"/>
      <c r="I137" s="287"/>
      <c r="J137" s="287"/>
      <c r="K137" s="287"/>
      <c r="L137" s="287"/>
      <c r="M137" s="287"/>
    </row>
    <row r="138" spans="1:13" ht="23.4" customHeight="1">
      <c r="A138" s="286"/>
      <c r="B138" s="286"/>
      <c r="C138" s="284">
        <v>3</v>
      </c>
      <c r="D138" s="339" t="s">
        <v>153</v>
      </c>
      <c r="E138" s="365"/>
      <c r="F138" s="365"/>
      <c r="G138" s="366"/>
      <c r="H138" s="336"/>
      <c r="I138" s="287"/>
      <c r="J138" s="287"/>
      <c r="K138" s="287"/>
      <c r="L138" s="287"/>
      <c r="M138" s="287"/>
    </row>
    <row r="139" spans="1:13" ht="23.4" customHeight="1">
      <c r="A139" s="286"/>
      <c r="B139" s="286"/>
      <c r="C139" s="284">
        <v>4</v>
      </c>
      <c r="D139" s="339" t="s">
        <v>126</v>
      </c>
      <c r="E139" s="365"/>
      <c r="F139" s="365"/>
      <c r="G139" s="366"/>
      <c r="H139" s="336"/>
      <c r="I139" s="287"/>
      <c r="J139" s="287"/>
      <c r="K139" s="287"/>
      <c r="L139" s="287"/>
      <c r="M139" s="287"/>
    </row>
    <row r="140" spans="1:13" ht="43.2" customHeight="1">
      <c r="A140" s="286"/>
      <c r="B140" s="286"/>
      <c r="C140" s="300">
        <v>5</v>
      </c>
      <c r="D140" s="352" t="s">
        <v>154</v>
      </c>
      <c r="E140" s="362"/>
      <c r="F140" s="362"/>
      <c r="G140" s="363"/>
      <c r="H140" s="346"/>
      <c r="I140" s="287"/>
      <c r="J140" s="347"/>
      <c r="K140" s="347"/>
      <c r="L140" s="347"/>
      <c r="M140" s="347"/>
    </row>
    <row r="141" spans="1:13" s="345" customFormat="1" ht="46.2" customHeight="1">
      <c r="A141" s="303"/>
      <c r="B141" s="303"/>
      <c r="C141" s="300">
        <v>6</v>
      </c>
      <c r="D141" s="352" t="s">
        <v>155</v>
      </c>
      <c r="E141" s="362"/>
      <c r="F141" s="362"/>
      <c r="G141" s="363"/>
      <c r="H141" s="367"/>
      <c r="I141" s="368"/>
      <c r="J141" s="369"/>
      <c r="K141" s="369"/>
      <c r="L141" s="369"/>
      <c r="M141" s="369"/>
    </row>
    <row r="142" spans="1:13" ht="29.4" customHeight="1">
      <c r="A142" s="286"/>
      <c r="B142" s="370"/>
      <c r="C142" s="352" t="s">
        <v>156</v>
      </c>
      <c r="D142" s="362"/>
      <c r="E142" s="362"/>
      <c r="F142" s="362"/>
      <c r="G142" s="363"/>
      <c r="H142" s="371"/>
      <c r="I142" s="273"/>
      <c r="J142" s="273"/>
      <c r="K142" s="273"/>
      <c r="L142" s="273"/>
      <c r="M142" s="273"/>
    </row>
    <row r="143" spans="1:13" ht="21" customHeight="1">
      <c r="A143" s="313"/>
      <c r="B143" s="314" t="s">
        <v>42</v>
      </c>
      <c r="C143" s="258"/>
      <c r="D143" s="258"/>
      <c r="E143" s="258"/>
      <c r="F143" s="258"/>
      <c r="G143" s="294"/>
      <c r="H143" s="266" t="s">
        <v>43</v>
      </c>
      <c r="I143" s="267"/>
      <c r="J143" s="267"/>
      <c r="K143" s="267"/>
      <c r="L143" s="267"/>
      <c r="M143" s="268"/>
    </row>
    <row r="144" spans="1:13" ht="21" customHeight="1">
      <c r="A144" s="315"/>
      <c r="B144" s="272"/>
      <c r="C144" s="240"/>
      <c r="D144" s="240"/>
      <c r="E144" s="240"/>
      <c r="F144" s="240"/>
      <c r="G144" s="271"/>
      <c r="H144" s="266" t="s">
        <v>44</v>
      </c>
      <c r="I144" s="267"/>
      <c r="J144" s="268"/>
      <c r="K144" s="266" t="s">
        <v>45</v>
      </c>
      <c r="L144" s="267"/>
      <c r="M144" s="268"/>
    </row>
    <row r="145" spans="1:13" ht="21" customHeight="1">
      <c r="A145" s="316"/>
      <c r="B145" s="274"/>
      <c r="C145" s="267"/>
      <c r="D145" s="267"/>
      <c r="E145" s="267"/>
      <c r="F145" s="267"/>
      <c r="G145" s="268"/>
      <c r="H145" s="248" t="s">
        <v>46</v>
      </c>
      <c r="I145" s="248" t="s">
        <v>47</v>
      </c>
      <c r="J145" s="248" t="s">
        <v>48</v>
      </c>
      <c r="K145" s="248" t="s">
        <v>46</v>
      </c>
      <c r="L145" s="248" t="s">
        <v>47</v>
      </c>
      <c r="M145" s="248" t="s">
        <v>48</v>
      </c>
    </row>
    <row r="146" spans="1:13" ht="15.75" customHeight="1">
      <c r="A146" s="275">
        <v>1</v>
      </c>
      <c r="B146" s="276">
        <v>2</v>
      </c>
      <c r="C146" s="232"/>
      <c r="D146" s="232"/>
      <c r="E146" s="232"/>
      <c r="F146" s="232"/>
      <c r="G146" s="250"/>
      <c r="H146" s="275">
        <v>3</v>
      </c>
      <c r="I146" s="275">
        <v>4</v>
      </c>
      <c r="J146" s="275">
        <v>5</v>
      </c>
      <c r="K146" s="275">
        <v>6</v>
      </c>
      <c r="L146" s="275">
        <v>7</v>
      </c>
      <c r="M146" s="275">
        <v>8</v>
      </c>
    </row>
    <row r="147" spans="1:13" ht="13.8">
      <c r="A147" s="286"/>
      <c r="B147" s="372" t="s">
        <v>82</v>
      </c>
      <c r="C147" s="339" t="s">
        <v>157</v>
      </c>
      <c r="D147" s="232"/>
      <c r="E147" s="232"/>
      <c r="F147" s="232"/>
      <c r="G147" s="250"/>
      <c r="H147" s="336"/>
      <c r="I147" s="287"/>
      <c r="J147" s="287"/>
      <c r="K147" s="287"/>
      <c r="L147" s="287"/>
      <c r="M147" s="287"/>
    </row>
    <row r="148" spans="1:13" ht="19.5" customHeight="1">
      <c r="A148" s="286"/>
      <c r="B148" s="286"/>
      <c r="C148" s="284">
        <v>1</v>
      </c>
      <c r="D148" s="339" t="s">
        <v>158</v>
      </c>
      <c r="E148" s="232"/>
      <c r="F148" s="232"/>
      <c r="G148" s="250"/>
      <c r="H148" s="336"/>
      <c r="I148" s="287"/>
      <c r="J148" s="287"/>
      <c r="K148" s="287"/>
      <c r="L148" s="287"/>
      <c r="M148" s="287"/>
    </row>
    <row r="149" spans="1:13" ht="19.5" customHeight="1">
      <c r="A149" s="286"/>
      <c r="B149" s="286"/>
      <c r="C149" s="284">
        <v>2</v>
      </c>
      <c r="D149" s="340" t="s">
        <v>159</v>
      </c>
      <c r="E149" s="267"/>
      <c r="F149" s="267"/>
      <c r="G149" s="268"/>
      <c r="H149" s="336"/>
      <c r="I149" s="287"/>
      <c r="J149" s="287"/>
      <c r="K149" s="287"/>
      <c r="L149" s="287"/>
      <c r="M149" s="287"/>
    </row>
    <row r="150" spans="1:13" ht="19.5" customHeight="1">
      <c r="A150" s="286"/>
      <c r="B150" s="286"/>
      <c r="C150" s="284">
        <v>3</v>
      </c>
      <c r="D150" s="339" t="s">
        <v>160</v>
      </c>
      <c r="E150" s="232"/>
      <c r="F150" s="232"/>
      <c r="G150" s="250"/>
      <c r="H150" s="336"/>
      <c r="I150" s="287"/>
      <c r="J150" s="287"/>
      <c r="K150" s="287"/>
      <c r="L150" s="287"/>
      <c r="M150" s="287"/>
    </row>
    <row r="151" spans="1:13" ht="13.8">
      <c r="A151" s="291"/>
      <c r="B151" s="248" t="s">
        <v>84</v>
      </c>
      <c r="C151" s="340" t="s">
        <v>161</v>
      </c>
      <c r="D151" s="267"/>
      <c r="E151" s="267"/>
      <c r="F151" s="267"/>
      <c r="G151" s="268"/>
      <c r="H151" s="336"/>
      <c r="I151" s="287"/>
      <c r="J151" s="287"/>
      <c r="K151" s="287"/>
      <c r="L151" s="287"/>
      <c r="M151" s="287"/>
    </row>
    <row r="152" spans="1:13" ht="30.75" customHeight="1">
      <c r="A152" s="279" t="s">
        <v>162</v>
      </c>
      <c r="B152" s="253" t="s">
        <v>163</v>
      </c>
      <c r="C152" s="232"/>
      <c r="D152" s="232"/>
      <c r="E152" s="232"/>
      <c r="F152" s="232"/>
      <c r="G152" s="250"/>
      <c r="H152" s="373">
        <v>0</v>
      </c>
      <c r="I152" s="280">
        <f>SUM(I153:I155,I166,I170:I172)</f>
        <v>0</v>
      </c>
      <c r="J152" s="277">
        <f>SUM(H152:I152)</f>
        <v>0</v>
      </c>
      <c r="K152" s="374"/>
      <c r="L152" s="374"/>
      <c r="M152" s="374"/>
    </row>
    <row r="153" spans="1:13" ht="45" customHeight="1">
      <c r="A153" s="303"/>
      <c r="B153" s="296" t="s">
        <v>51</v>
      </c>
      <c r="C153" s="375" t="s">
        <v>164</v>
      </c>
      <c r="D153" s="232"/>
      <c r="E153" s="232"/>
      <c r="F153" s="232"/>
      <c r="G153" s="250"/>
      <c r="H153" s="311"/>
      <c r="I153" s="280"/>
      <c r="J153" s="287"/>
      <c r="K153" s="288"/>
      <c r="L153" s="288"/>
      <c r="M153" s="288"/>
    </row>
    <row r="154" spans="1:13" ht="29.4" customHeight="1">
      <c r="A154" s="303"/>
      <c r="B154" s="296" t="s">
        <v>55</v>
      </c>
      <c r="C154" s="233" t="s">
        <v>165</v>
      </c>
      <c r="D154" s="232"/>
      <c r="E154" s="232"/>
      <c r="F154" s="232"/>
      <c r="G154" s="250"/>
      <c r="H154" s="376"/>
      <c r="I154" s="323"/>
      <c r="J154" s="283"/>
      <c r="K154" s="324"/>
      <c r="L154" s="324"/>
      <c r="M154" s="324"/>
    </row>
    <row r="155" spans="1:13" ht="28.2" customHeight="1">
      <c r="A155" s="286"/>
      <c r="B155" s="296" t="s">
        <v>62</v>
      </c>
      <c r="C155" s="233" t="s">
        <v>166</v>
      </c>
      <c r="D155" s="232"/>
      <c r="E155" s="232"/>
      <c r="F155" s="232"/>
      <c r="G155" s="250"/>
      <c r="H155" s="311"/>
      <c r="I155" s="280">
        <f>SUM(I158:I160,I162:I164,I165)</f>
        <v>0</v>
      </c>
      <c r="J155" s="287"/>
      <c r="K155" s="288"/>
      <c r="L155" s="288"/>
      <c r="M155" s="288"/>
    </row>
    <row r="156" spans="1:13" ht="19.2" customHeight="1">
      <c r="A156" s="286"/>
      <c r="B156" s="286"/>
      <c r="C156" s="248">
        <v>1</v>
      </c>
      <c r="D156" s="252" t="s">
        <v>167</v>
      </c>
      <c r="E156" s="232"/>
      <c r="F156" s="232"/>
      <c r="G156" s="250"/>
      <c r="H156" s="311"/>
      <c r="I156" s="284"/>
      <c r="J156" s="287"/>
      <c r="K156" s="288"/>
      <c r="L156" s="288"/>
      <c r="M156" s="288"/>
    </row>
    <row r="157" spans="1:13" ht="19.2" customHeight="1">
      <c r="A157" s="286"/>
      <c r="B157" s="286"/>
      <c r="C157" s="286"/>
      <c r="D157" s="286" t="s">
        <v>67</v>
      </c>
      <c r="E157" s="255" t="s">
        <v>168</v>
      </c>
      <c r="F157" s="232"/>
      <c r="G157" s="250"/>
      <c r="H157" s="311"/>
      <c r="I157" s="284"/>
      <c r="J157" s="287"/>
      <c r="K157" s="288"/>
      <c r="L157" s="288"/>
      <c r="M157" s="288"/>
    </row>
    <row r="158" spans="1:13" ht="19.2" customHeight="1">
      <c r="A158" s="286"/>
      <c r="B158" s="286"/>
      <c r="C158" s="286"/>
      <c r="D158" s="286"/>
      <c r="E158" s="284">
        <v>1</v>
      </c>
      <c r="F158" s="307" t="s">
        <v>158</v>
      </c>
      <c r="G158" s="288"/>
      <c r="H158" s="311"/>
      <c r="I158" s="284"/>
      <c r="J158" s="287"/>
      <c r="K158" s="288"/>
      <c r="L158" s="288"/>
      <c r="M158" s="288"/>
    </row>
    <row r="159" spans="1:13" ht="19.2" customHeight="1">
      <c r="A159" s="286"/>
      <c r="B159" s="286"/>
      <c r="C159" s="286"/>
      <c r="D159" s="286"/>
      <c r="E159" s="284">
        <v>2</v>
      </c>
      <c r="F159" s="307" t="s">
        <v>159</v>
      </c>
      <c r="G159" s="288"/>
      <c r="H159" s="311"/>
      <c r="I159" s="284"/>
      <c r="J159" s="287"/>
      <c r="K159" s="288"/>
      <c r="L159" s="288"/>
      <c r="M159" s="288"/>
    </row>
    <row r="160" spans="1:13" ht="19.2" customHeight="1">
      <c r="A160" s="303"/>
      <c r="B160" s="286"/>
      <c r="C160" s="286"/>
      <c r="D160" s="286"/>
      <c r="E160" s="284">
        <v>3</v>
      </c>
      <c r="F160" s="307" t="s">
        <v>160</v>
      </c>
      <c r="G160" s="288"/>
      <c r="H160" s="311"/>
      <c r="I160" s="284"/>
      <c r="J160" s="287"/>
      <c r="K160" s="288"/>
      <c r="L160" s="288"/>
      <c r="M160" s="288"/>
    </row>
    <row r="161" spans="1:13" ht="19.2" customHeight="1">
      <c r="A161" s="286"/>
      <c r="B161" s="286"/>
      <c r="C161" s="286"/>
      <c r="D161" s="299" t="s">
        <v>69</v>
      </c>
      <c r="E161" s="252" t="s">
        <v>169</v>
      </c>
      <c r="F161" s="232"/>
      <c r="G161" s="250"/>
      <c r="H161" s="311"/>
      <c r="I161" s="284"/>
      <c r="J161" s="287"/>
      <c r="K161" s="307"/>
      <c r="L161" s="307"/>
      <c r="M161" s="307"/>
    </row>
    <row r="162" spans="1:13" ht="19.2" customHeight="1">
      <c r="A162" s="303"/>
      <c r="B162" s="286"/>
      <c r="C162" s="286"/>
      <c r="D162" s="286"/>
      <c r="E162" s="284">
        <v>1</v>
      </c>
      <c r="F162" s="307" t="s">
        <v>158</v>
      </c>
      <c r="G162" s="288"/>
      <c r="H162" s="311"/>
      <c r="I162" s="284"/>
      <c r="J162" s="287"/>
      <c r="K162" s="288"/>
      <c r="L162" s="288"/>
      <c r="M162" s="288"/>
    </row>
    <row r="163" spans="1:13" ht="19.2" customHeight="1">
      <c r="A163" s="303"/>
      <c r="B163" s="286"/>
      <c r="C163" s="286"/>
      <c r="D163" s="286"/>
      <c r="E163" s="284">
        <v>2</v>
      </c>
      <c r="F163" s="307" t="s">
        <v>159</v>
      </c>
      <c r="G163" s="288"/>
      <c r="H163" s="311"/>
      <c r="I163" s="284"/>
      <c r="J163" s="287"/>
      <c r="K163" s="288"/>
      <c r="L163" s="288"/>
      <c r="M163" s="288"/>
    </row>
    <row r="164" spans="1:13" ht="19.2" customHeight="1">
      <c r="A164" s="303"/>
      <c r="B164" s="286"/>
      <c r="C164" s="286"/>
      <c r="D164" s="286"/>
      <c r="E164" s="284">
        <v>3</v>
      </c>
      <c r="F164" s="307" t="s">
        <v>160</v>
      </c>
      <c r="G164" s="288"/>
      <c r="H164" s="311"/>
      <c r="I164" s="284"/>
      <c r="J164" s="287"/>
      <c r="K164" s="288"/>
      <c r="L164" s="288"/>
      <c r="M164" s="288"/>
    </row>
    <row r="165" spans="1:13" ht="19.2" customHeight="1">
      <c r="A165" s="286"/>
      <c r="B165" s="286"/>
      <c r="C165" s="377">
        <v>2</v>
      </c>
      <c r="D165" s="252" t="s">
        <v>170</v>
      </c>
      <c r="E165" s="232"/>
      <c r="F165" s="232"/>
      <c r="G165" s="250"/>
      <c r="H165" s="311"/>
      <c r="I165" s="284"/>
      <c r="J165" s="287"/>
      <c r="K165" s="307"/>
      <c r="L165" s="307"/>
      <c r="M165" s="307"/>
    </row>
    <row r="166" spans="1:13" ht="43.2" customHeight="1">
      <c r="A166" s="303"/>
      <c r="B166" s="296" t="s">
        <v>64</v>
      </c>
      <c r="C166" s="378" t="s">
        <v>171</v>
      </c>
      <c r="D166" s="267"/>
      <c r="E166" s="267"/>
      <c r="F166" s="267"/>
      <c r="G166" s="268"/>
      <c r="H166" s="311"/>
      <c r="I166" s="280">
        <f>SUM(I167:I169)</f>
        <v>0</v>
      </c>
      <c r="J166" s="287"/>
      <c r="K166" s="288"/>
      <c r="L166" s="288"/>
      <c r="M166" s="288"/>
    </row>
    <row r="167" spans="1:13" ht="19.5" customHeight="1">
      <c r="A167" s="303"/>
      <c r="B167" s="286"/>
      <c r="C167" s="248">
        <v>1</v>
      </c>
      <c r="D167" s="252" t="s">
        <v>172</v>
      </c>
      <c r="E167" s="232"/>
      <c r="F167" s="232"/>
      <c r="G167" s="250"/>
      <c r="H167" s="311"/>
      <c r="I167" s="284"/>
      <c r="J167" s="287"/>
      <c r="K167" s="288"/>
      <c r="L167" s="288"/>
      <c r="M167" s="288"/>
    </row>
    <row r="168" spans="1:13" ht="19.5" customHeight="1">
      <c r="A168" s="303"/>
      <c r="B168" s="286"/>
      <c r="C168" s="248">
        <v>2</v>
      </c>
      <c r="D168" s="252" t="s">
        <v>173</v>
      </c>
      <c r="E168" s="232"/>
      <c r="F168" s="232"/>
      <c r="G168" s="250"/>
      <c r="H168" s="311"/>
      <c r="I168" s="284"/>
      <c r="J168" s="287"/>
      <c r="K168" s="288"/>
      <c r="L168" s="288"/>
      <c r="M168" s="288"/>
    </row>
    <row r="169" spans="1:13" ht="19.5" customHeight="1">
      <c r="A169" s="303"/>
      <c r="B169" s="286"/>
      <c r="C169" s="248">
        <v>3</v>
      </c>
      <c r="D169" s="379" t="s">
        <v>174</v>
      </c>
      <c r="E169" s="267"/>
      <c r="F169" s="267"/>
      <c r="G169" s="268"/>
      <c r="H169" s="311"/>
      <c r="I169" s="284"/>
      <c r="J169" s="287"/>
      <c r="K169" s="288"/>
      <c r="L169" s="288"/>
      <c r="M169" s="288"/>
    </row>
    <row r="170" spans="1:13" ht="30.6" customHeight="1">
      <c r="A170" s="303"/>
      <c r="B170" s="372" t="s">
        <v>76</v>
      </c>
      <c r="C170" s="233" t="s">
        <v>175</v>
      </c>
      <c r="D170" s="232"/>
      <c r="E170" s="232"/>
      <c r="F170" s="232"/>
      <c r="G170" s="250"/>
      <c r="H170" s="380"/>
      <c r="I170" s="381"/>
      <c r="J170" s="319"/>
      <c r="K170" s="320"/>
      <c r="L170" s="320"/>
      <c r="M170" s="320"/>
    </row>
    <row r="171" spans="1:13" ht="44.4" customHeight="1">
      <c r="A171" s="303"/>
      <c r="B171" s="372" t="s">
        <v>80</v>
      </c>
      <c r="C171" s="233" t="s">
        <v>176</v>
      </c>
      <c r="D171" s="234"/>
      <c r="E171" s="234"/>
      <c r="F171" s="234"/>
      <c r="G171" s="234"/>
      <c r="H171" s="325"/>
      <c r="I171" s="280"/>
      <c r="J171" s="287"/>
      <c r="K171" s="288"/>
      <c r="L171" s="288"/>
      <c r="M171" s="288"/>
    </row>
    <row r="172" spans="1:13" ht="21" customHeight="1">
      <c r="A172" s="382"/>
      <c r="B172" s="296" t="s">
        <v>82</v>
      </c>
      <c r="C172" s="255" t="s">
        <v>177</v>
      </c>
      <c r="D172" s="232"/>
      <c r="E172" s="232"/>
      <c r="F172" s="232"/>
      <c r="G172" s="232"/>
      <c r="H172" s="325"/>
      <c r="I172" s="280">
        <f>SUM(I173:I174)</f>
        <v>0</v>
      </c>
      <c r="J172" s="287"/>
      <c r="K172" s="288"/>
      <c r="L172" s="288"/>
      <c r="M172" s="288"/>
    </row>
    <row r="173" spans="1:13" ht="28.8" customHeight="1">
      <c r="A173" s="383"/>
      <c r="B173" s="384"/>
      <c r="C173" s="355">
        <v>1</v>
      </c>
      <c r="D173" s="252" t="s">
        <v>178</v>
      </c>
      <c r="E173" s="232"/>
      <c r="F173" s="232"/>
      <c r="G173" s="232"/>
      <c r="H173" s="385"/>
      <c r="I173" s="386"/>
      <c r="J173" s="387"/>
      <c r="K173" s="388"/>
      <c r="L173" s="388"/>
      <c r="M173" s="388"/>
    </row>
    <row r="174" spans="1:13" ht="31.8" customHeight="1">
      <c r="A174" s="383"/>
      <c r="B174" s="384"/>
      <c r="C174" s="355">
        <v>2</v>
      </c>
      <c r="D174" s="252" t="s">
        <v>179</v>
      </c>
      <c r="E174" s="232"/>
      <c r="F174" s="232"/>
      <c r="G174" s="232"/>
      <c r="H174" s="385"/>
      <c r="I174" s="386"/>
      <c r="J174" s="387"/>
      <c r="K174" s="388"/>
      <c r="L174" s="388"/>
      <c r="M174" s="388"/>
    </row>
    <row r="175" spans="1:13" ht="21" customHeight="1">
      <c r="A175" s="334"/>
      <c r="B175" s="389" t="s">
        <v>180</v>
      </c>
      <c r="C175" s="232"/>
      <c r="D175" s="232"/>
      <c r="E175" s="232"/>
      <c r="F175" s="232"/>
      <c r="G175" s="250"/>
      <c r="H175" s="325"/>
      <c r="I175" s="284">
        <f>SUM(I35,I42,I94,I152)</f>
        <v>0</v>
      </c>
      <c r="J175" s="287"/>
      <c r="K175" s="288"/>
      <c r="L175" s="288"/>
      <c r="M175" s="288"/>
    </row>
    <row r="176" spans="1:13" ht="25.5" customHeight="1">
      <c r="A176" s="279" t="s">
        <v>181</v>
      </c>
      <c r="B176" s="253" t="s">
        <v>182</v>
      </c>
      <c r="C176" s="232"/>
      <c r="D176" s="232"/>
      <c r="E176" s="232"/>
      <c r="F176" s="232"/>
      <c r="G176" s="250"/>
      <c r="H176" s="373">
        <v>0</v>
      </c>
      <c r="I176" s="280"/>
      <c r="J176" s="277">
        <f>SUM(H176:I176)</f>
        <v>0</v>
      </c>
      <c r="K176" s="374"/>
      <c r="L176" s="374"/>
      <c r="M176" s="374"/>
    </row>
    <row r="177" spans="1:13" s="345" customFormat="1" ht="18.75" customHeight="1">
      <c r="A177" s="390"/>
      <c r="B177" s="372" t="s">
        <v>51</v>
      </c>
      <c r="C177" s="233" t="s">
        <v>183</v>
      </c>
      <c r="D177" s="234"/>
      <c r="E177" s="234"/>
      <c r="F177" s="234"/>
      <c r="G177" s="343"/>
      <c r="H177" s="391"/>
      <c r="I177" s="381">
        <f>SUM(I178:I179)</f>
        <v>0</v>
      </c>
      <c r="J177" s="319"/>
      <c r="K177" s="320"/>
      <c r="L177" s="320"/>
      <c r="M177" s="320"/>
    </row>
    <row r="178" spans="1:13" ht="18.75" customHeight="1">
      <c r="A178" s="286"/>
      <c r="B178" s="286"/>
      <c r="C178" s="248">
        <v>1</v>
      </c>
      <c r="D178" s="255" t="s">
        <v>184</v>
      </c>
      <c r="E178" s="232"/>
      <c r="F178" s="232"/>
      <c r="G178" s="250"/>
      <c r="H178" s="311"/>
      <c r="I178" s="284"/>
      <c r="J178" s="287"/>
      <c r="K178" s="307"/>
      <c r="L178" s="307"/>
      <c r="M178" s="307"/>
    </row>
    <row r="179" spans="1:13" ht="18.75" customHeight="1">
      <c r="A179" s="286"/>
      <c r="B179" s="286"/>
      <c r="C179" s="248">
        <v>2</v>
      </c>
      <c r="D179" s="252" t="s">
        <v>185</v>
      </c>
      <c r="E179" s="232"/>
      <c r="F179" s="232"/>
      <c r="G179" s="250"/>
      <c r="H179" s="311"/>
      <c r="I179" s="284"/>
      <c r="J179" s="287"/>
      <c r="K179" s="307"/>
      <c r="L179" s="307"/>
      <c r="M179" s="307"/>
    </row>
    <row r="180" spans="1:13" ht="18" customHeight="1">
      <c r="A180" s="286"/>
      <c r="B180" s="289" t="s">
        <v>55</v>
      </c>
      <c r="C180" s="252" t="s">
        <v>186</v>
      </c>
      <c r="D180" s="232"/>
      <c r="E180" s="232"/>
      <c r="F180" s="232"/>
      <c r="G180" s="250"/>
      <c r="H180" s="311"/>
      <c r="I180" s="280">
        <f>SUM(I182:I183,I185:I186)</f>
        <v>0</v>
      </c>
      <c r="J180" s="287"/>
      <c r="K180" s="307"/>
      <c r="L180" s="307"/>
      <c r="M180" s="307"/>
    </row>
    <row r="181" spans="1:13" ht="18" customHeight="1">
      <c r="A181" s="286"/>
      <c r="B181" s="286"/>
      <c r="C181" s="289">
        <v>1</v>
      </c>
      <c r="D181" s="252" t="s">
        <v>187</v>
      </c>
      <c r="E181" s="232"/>
      <c r="F181" s="232"/>
      <c r="G181" s="250"/>
      <c r="H181" s="311"/>
      <c r="I181" s="284"/>
      <c r="J181" s="287"/>
      <c r="K181" s="307"/>
      <c r="L181" s="307"/>
      <c r="M181" s="307"/>
    </row>
    <row r="182" spans="1:13" ht="18" customHeight="1">
      <c r="A182" s="392"/>
      <c r="B182" s="286"/>
      <c r="C182" s="286"/>
      <c r="D182" s="284" t="s">
        <v>67</v>
      </c>
      <c r="E182" s="252" t="s">
        <v>188</v>
      </c>
      <c r="F182" s="232"/>
      <c r="G182" s="250"/>
      <c r="H182" s="305"/>
      <c r="I182" s="301"/>
      <c r="J182" s="306"/>
      <c r="K182" s="306"/>
      <c r="L182" s="306"/>
      <c r="M182" s="306"/>
    </row>
    <row r="183" spans="1:13" ht="18" customHeight="1">
      <c r="A183" s="392"/>
      <c r="B183" s="286"/>
      <c r="C183" s="286"/>
      <c r="D183" s="284" t="s">
        <v>69</v>
      </c>
      <c r="E183" s="255" t="s">
        <v>189</v>
      </c>
      <c r="F183" s="232"/>
      <c r="G183" s="250"/>
      <c r="H183" s="290"/>
      <c r="I183" s="248"/>
      <c r="J183" s="307"/>
      <c r="K183" s="307"/>
      <c r="L183" s="307"/>
      <c r="M183" s="307"/>
    </row>
    <row r="184" spans="1:13" ht="18" customHeight="1">
      <c r="A184" s="392"/>
      <c r="B184" s="286"/>
      <c r="C184" s="289">
        <v>2</v>
      </c>
      <c r="D184" s="252" t="s">
        <v>190</v>
      </c>
      <c r="E184" s="232"/>
      <c r="F184" s="232"/>
      <c r="G184" s="250"/>
      <c r="H184" s="290"/>
      <c r="I184" s="248"/>
      <c r="J184" s="307"/>
      <c r="K184" s="307"/>
      <c r="L184" s="307"/>
      <c r="M184" s="307"/>
    </row>
    <row r="185" spans="1:13" ht="18" customHeight="1">
      <c r="A185" s="392"/>
      <c r="B185" s="286"/>
      <c r="C185" s="286"/>
      <c r="D185" s="284" t="s">
        <v>67</v>
      </c>
      <c r="E185" s="252" t="s">
        <v>188</v>
      </c>
      <c r="F185" s="232"/>
      <c r="G185" s="250"/>
      <c r="H185" s="254"/>
      <c r="I185" s="248"/>
      <c r="J185" s="248"/>
      <c r="K185" s="248"/>
      <c r="L185" s="248"/>
      <c r="M185" s="248"/>
    </row>
    <row r="186" spans="1:13" ht="18" customHeight="1">
      <c r="A186" s="393"/>
      <c r="B186" s="286"/>
      <c r="C186" s="286"/>
      <c r="D186" s="284" t="s">
        <v>69</v>
      </c>
      <c r="E186" s="255" t="s">
        <v>189</v>
      </c>
      <c r="F186" s="232"/>
      <c r="G186" s="250"/>
      <c r="H186" s="254"/>
      <c r="I186" s="248"/>
      <c r="J186" s="248"/>
      <c r="K186" s="248"/>
      <c r="L186" s="248"/>
      <c r="M186" s="248"/>
    </row>
    <row r="187" spans="1:13" ht="18" customHeight="1">
      <c r="A187" s="286"/>
      <c r="B187" s="299" t="s">
        <v>62</v>
      </c>
      <c r="C187" s="252" t="s">
        <v>191</v>
      </c>
      <c r="D187" s="232"/>
      <c r="E187" s="232"/>
      <c r="F187" s="232"/>
      <c r="G187" s="250"/>
      <c r="H187" s="311"/>
      <c r="I187" s="280">
        <f>SUM(I189:I191,I193:I195)</f>
        <v>0</v>
      </c>
      <c r="J187" s="287"/>
      <c r="K187" s="307"/>
      <c r="L187" s="307"/>
      <c r="M187" s="307"/>
    </row>
    <row r="188" spans="1:13" ht="18" customHeight="1">
      <c r="A188" s="286"/>
      <c r="B188" s="286"/>
      <c r="C188" s="289">
        <v>1</v>
      </c>
      <c r="D188" s="252" t="s">
        <v>158</v>
      </c>
      <c r="E188" s="232"/>
      <c r="F188" s="232"/>
      <c r="G188" s="250"/>
      <c r="H188" s="311"/>
      <c r="I188" s="284"/>
      <c r="J188" s="287"/>
      <c r="K188" s="307"/>
      <c r="L188" s="307"/>
      <c r="M188" s="307"/>
    </row>
    <row r="189" spans="1:13" ht="18" customHeight="1">
      <c r="A189" s="286"/>
      <c r="B189" s="286"/>
      <c r="C189" s="286"/>
      <c r="D189" s="284" t="s">
        <v>67</v>
      </c>
      <c r="E189" s="255" t="s">
        <v>192</v>
      </c>
      <c r="F189" s="232"/>
      <c r="G189" s="250"/>
      <c r="H189" s="311"/>
      <c r="I189" s="284"/>
      <c r="J189" s="287"/>
      <c r="K189" s="307"/>
      <c r="L189" s="307"/>
      <c r="M189" s="307"/>
    </row>
    <row r="190" spans="1:13" ht="18" customHeight="1">
      <c r="A190" s="286"/>
      <c r="B190" s="286"/>
      <c r="C190" s="286"/>
      <c r="D190" s="284" t="s">
        <v>69</v>
      </c>
      <c r="E190" s="255" t="s">
        <v>193</v>
      </c>
      <c r="F190" s="232"/>
      <c r="G190" s="250"/>
      <c r="H190" s="311"/>
      <c r="I190" s="284"/>
      <c r="J190" s="287"/>
      <c r="K190" s="307"/>
      <c r="L190" s="307"/>
      <c r="M190" s="307"/>
    </row>
    <row r="191" spans="1:13" ht="18" customHeight="1">
      <c r="A191" s="286"/>
      <c r="B191" s="286"/>
      <c r="C191" s="286"/>
      <c r="D191" s="284" t="s">
        <v>71</v>
      </c>
      <c r="E191" s="255" t="s">
        <v>189</v>
      </c>
      <c r="F191" s="232"/>
      <c r="G191" s="250"/>
      <c r="H191" s="311"/>
      <c r="I191" s="284"/>
      <c r="J191" s="287"/>
      <c r="K191" s="307"/>
      <c r="L191" s="307"/>
      <c r="M191" s="307"/>
    </row>
    <row r="192" spans="1:13" ht="18" customHeight="1">
      <c r="A192" s="286"/>
      <c r="B192" s="286"/>
      <c r="C192" s="289">
        <v>2</v>
      </c>
      <c r="D192" s="252" t="s">
        <v>159</v>
      </c>
      <c r="E192" s="232"/>
      <c r="F192" s="232"/>
      <c r="G192" s="250"/>
      <c r="H192" s="311"/>
      <c r="I192" s="284"/>
      <c r="J192" s="287"/>
      <c r="K192" s="307"/>
      <c r="L192" s="307"/>
      <c r="M192" s="307"/>
    </row>
    <row r="193" spans="1:13" ht="18" customHeight="1">
      <c r="A193" s="286"/>
      <c r="B193" s="286"/>
      <c r="C193" s="286"/>
      <c r="D193" s="284" t="s">
        <v>67</v>
      </c>
      <c r="E193" s="255" t="s">
        <v>192</v>
      </c>
      <c r="F193" s="232"/>
      <c r="G193" s="250"/>
      <c r="H193" s="311"/>
      <c r="I193" s="284"/>
      <c r="J193" s="287"/>
      <c r="K193" s="307"/>
      <c r="L193" s="307"/>
      <c r="M193" s="307"/>
    </row>
    <row r="194" spans="1:13" ht="18" customHeight="1">
      <c r="A194" s="286"/>
      <c r="B194" s="286"/>
      <c r="C194" s="286"/>
      <c r="D194" s="284" t="s">
        <v>69</v>
      </c>
      <c r="E194" s="255" t="s">
        <v>193</v>
      </c>
      <c r="F194" s="232"/>
      <c r="G194" s="250"/>
      <c r="H194" s="311"/>
      <c r="I194" s="284"/>
      <c r="J194" s="287"/>
      <c r="K194" s="307"/>
      <c r="L194" s="307"/>
      <c r="M194" s="307"/>
    </row>
    <row r="195" spans="1:13" ht="18" customHeight="1">
      <c r="A195" s="286"/>
      <c r="B195" s="286"/>
      <c r="C195" s="286"/>
      <c r="D195" s="284" t="s">
        <v>71</v>
      </c>
      <c r="E195" s="255" t="s">
        <v>189</v>
      </c>
      <c r="F195" s="232"/>
      <c r="G195" s="250"/>
      <c r="H195" s="311"/>
      <c r="I195" s="284"/>
      <c r="J195" s="287"/>
      <c r="K195" s="307"/>
      <c r="L195" s="307"/>
      <c r="M195" s="307"/>
    </row>
    <row r="196" spans="1:13" ht="18.75" customHeight="1">
      <c r="A196" s="394"/>
      <c r="B196" s="314" t="s">
        <v>42</v>
      </c>
      <c r="C196" s="395"/>
      <c r="D196" s="395"/>
      <c r="E196" s="395"/>
      <c r="F196" s="395"/>
      <c r="G196" s="396"/>
      <c r="H196" s="397" t="s">
        <v>43</v>
      </c>
      <c r="I196" s="267"/>
      <c r="J196" s="267"/>
      <c r="K196" s="267"/>
      <c r="L196" s="267"/>
      <c r="M196" s="268"/>
    </row>
    <row r="197" spans="1:13" ht="18.75" customHeight="1">
      <c r="A197" s="398"/>
      <c r="B197" s="399"/>
      <c r="C197" s="400"/>
      <c r="D197" s="400"/>
      <c r="E197" s="400"/>
      <c r="F197" s="400"/>
      <c r="G197" s="401"/>
      <c r="H197" s="397" t="s">
        <v>44</v>
      </c>
      <c r="I197" s="267"/>
      <c r="J197" s="268"/>
      <c r="K197" s="397" t="s">
        <v>45</v>
      </c>
      <c r="L197" s="267"/>
      <c r="M197" s="268"/>
    </row>
    <row r="198" spans="1:13" ht="18.75" customHeight="1">
      <c r="A198" s="402"/>
      <c r="B198" s="403"/>
      <c r="C198" s="404"/>
      <c r="D198" s="404"/>
      <c r="E198" s="404"/>
      <c r="F198" s="404"/>
      <c r="G198" s="405"/>
      <c r="H198" s="285" t="s">
        <v>46</v>
      </c>
      <c r="I198" s="285" t="s">
        <v>47</v>
      </c>
      <c r="J198" s="285" t="s">
        <v>48</v>
      </c>
      <c r="K198" s="285" t="s">
        <v>46</v>
      </c>
      <c r="L198" s="285" t="s">
        <v>47</v>
      </c>
      <c r="M198" s="285" t="s">
        <v>48</v>
      </c>
    </row>
    <row r="199" spans="1:13" ht="18.75" customHeight="1">
      <c r="A199" s="406">
        <v>1</v>
      </c>
      <c r="B199" s="407">
        <v>2</v>
      </c>
      <c r="C199" s="232"/>
      <c r="D199" s="232"/>
      <c r="E199" s="232"/>
      <c r="F199" s="232"/>
      <c r="G199" s="250"/>
      <c r="H199" s="406">
        <v>3</v>
      </c>
      <c r="I199" s="406">
        <v>4</v>
      </c>
      <c r="J199" s="406">
        <v>5</v>
      </c>
      <c r="K199" s="406">
        <v>6</v>
      </c>
      <c r="L199" s="406">
        <v>7</v>
      </c>
      <c r="M199" s="406">
        <v>8</v>
      </c>
    </row>
    <row r="200" spans="1:13" ht="36.75" customHeight="1">
      <c r="A200" s="318"/>
      <c r="B200" s="286" t="s">
        <v>64</v>
      </c>
      <c r="C200" s="252" t="s">
        <v>194</v>
      </c>
      <c r="D200" s="232"/>
      <c r="E200" s="232"/>
      <c r="F200" s="232"/>
      <c r="G200" s="250"/>
      <c r="H200" s="311"/>
      <c r="I200" s="280"/>
      <c r="J200" s="287"/>
      <c r="K200" s="307"/>
      <c r="L200" s="307"/>
      <c r="M200" s="307"/>
    </row>
    <row r="201" spans="1:13" ht="34.799999999999997" customHeight="1">
      <c r="A201" s="286"/>
      <c r="B201" s="299" t="s">
        <v>76</v>
      </c>
      <c r="C201" s="252" t="s">
        <v>195</v>
      </c>
      <c r="D201" s="232"/>
      <c r="E201" s="232"/>
      <c r="F201" s="232"/>
      <c r="G201" s="250"/>
      <c r="H201" s="311"/>
      <c r="I201" s="280">
        <f>SUM(I202:I203)</f>
        <v>0</v>
      </c>
      <c r="J201" s="287"/>
      <c r="K201" s="307"/>
      <c r="L201" s="307"/>
      <c r="M201" s="307"/>
    </row>
    <row r="202" spans="1:13" ht="24.75" customHeight="1">
      <c r="A202" s="286"/>
      <c r="B202" s="286"/>
      <c r="C202" s="289">
        <v>1</v>
      </c>
      <c r="D202" s="257" t="s">
        <v>196</v>
      </c>
      <c r="E202" s="258"/>
      <c r="F202" s="258"/>
      <c r="G202" s="294"/>
      <c r="H202" s="376"/>
      <c r="I202" s="284"/>
      <c r="J202" s="283"/>
      <c r="K202" s="408"/>
      <c r="L202" s="408"/>
      <c r="M202" s="408"/>
    </row>
    <row r="203" spans="1:13" ht="24.75" customHeight="1">
      <c r="A203" s="286"/>
      <c r="B203" s="286"/>
      <c r="C203" s="248">
        <v>2</v>
      </c>
      <c r="D203" s="252" t="s">
        <v>197</v>
      </c>
      <c r="E203" s="232"/>
      <c r="F203" s="232"/>
      <c r="G203" s="250"/>
      <c r="H203" s="311"/>
      <c r="I203" s="284"/>
      <c r="J203" s="287"/>
      <c r="K203" s="307"/>
      <c r="L203" s="307"/>
      <c r="M203" s="307"/>
    </row>
    <row r="204" spans="1:13" ht="18.75" customHeight="1">
      <c r="A204" s="286"/>
      <c r="B204" s="299" t="s">
        <v>80</v>
      </c>
      <c r="C204" s="252" t="s">
        <v>198</v>
      </c>
      <c r="D204" s="232"/>
      <c r="E204" s="232"/>
      <c r="F204" s="232"/>
      <c r="G204" s="250"/>
      <c r="H204" s="311"/>
      <c r="I204" s="280">
        <f>SUM(I206:I207,I209:I210)</f>
        <v>0</v>
      </c>
      <c r="J204" s="287"/>
      <c r="K204" s="307"/>
      <c r="L204" s="307"/>
      <c r="M204" s="307"/>
    </row>
    <row r="205" spans="1:13" ht="18.75" customHeight="1">
      <c r="A205" s="286"/>
      <c r="B205" s="286"/>
      <c r="C205" s="289">
        <v>1</v>
      </c>
      <c r="D205" s="252" t="s">
        <v>199</v>
      </c>
      <c r="E205" s="232"/>
      <c r="F205" s="232"/>
      <c r="G205" s="250"/>
      <c r="H205" s="311"/>
      <c r="I205" s="284"/>
      <c r="J205" s="287"/>
      <c r="K205" s="307"/>
      <c r="L205" s="307"/>
      <c r="M205" s="307"/>
    </row>
    <row r="206" spans="1:13" ht="20.25" customHeight="1">
      <c r="A206" s="286"/>
      <c r="B206" s="286"/>
      <c r="C206" s="286"/>
      <c r="D206" s="284" t="s">
        <v>200</v>
      </c>
      <c r="E206" s="255" t="s">
        <v>201</v>
      </c>
      <c r="F206" s="232"/>
      <c r="G206" s="250"/>
      <c r="H206" s="311"/>
      <c r="I206" s="284"/>
      <c r="J206" s="287"/>
      <c r="K206" s="307"/>
      <c r="L206" s="307"/>
      <c r="M206" s="307"/>
    </row>
    <row r="207" spans="1:13" ht="20.25" customHeight="1">
      <c r="A207" s="286"/>
      <c r="B207" s="286"/>
      <c r="C207" s="286"/>
      <c r="D207" s="284" t="s">
        <v>202</v>
      </c>
      <c r="E207" s="255" t="s">
        <v>189</v>
      </c>
      <c r="F207" s="232"/>
      <c r="G207" s="250"/>
      <c r="H207" s="311"/>
      <c r="I207" s="284"/>
      <c r="J207" s="287"/>
      <c r="K207" s="307"/>
      <c r="L207" s="307"/>
      <c r="M207" s="307"/>
    </row>
    <row r="208" spans="1:13" ht="18.75" customHeight="1">
      <c r="A208" s="409"/>
      <c r="B208" s="286"/>
      <c r="C208" s="289">
        <v>2</v>
      </c>
      <c r="D208" s="252" t="s">
        <v>203</v>
      </c>
      <c r="E208" s="232"/>
      <c r="F208" s="232"/>
      <c r="G208" s="250"/>
      <c r="H208" s="311"/>
      <c r="I208" s="284"/>
      <c r="J208" s="287"/>
      <c r="K208" s="307"/>
      <c r="L208" s="307"/>
      <c r="M208" s="307"/>
    </row>
    <row r="209" spans="1:13" ht="20.25" customHeight="1">
      <c r="A209" s="409"/>
      <c r="B209" s="286"/>
      <c r="C209" s="286"/>
      <c r="D209" s="284" t="s">
        <v>200</v>
      </c>
      <c r="E209" s="255" t="s">
        <v>201</v>
      </c>
      <c r="F209" s="232"/>
      <c r="G209" s="250"/>
      <c r="H209" s="311"/>
      <c r="I209" s="284"/>
      <c r="J209" s="287"/>
      <c r="K209" s="307"/>
      <c r="L209" s="307"/>
      <c r="M209" s="307"/>
    </row>
    <row r="210" spans="1:13" ht="20.25" customHeight="1">
      <c r="A210" s="409"/>
      <c r="B210" s="286"/>
      <c r="C210" s="286"/>
      <c r="D210" s="284" t="s">
        <v>202</v>
      </c>
      <c r="E210" s="410" t="s">
        <v>189</v>
      </c>
      <c r="F210" s="410"/>
      <c r="G210" s="307"/>
      <c r="H210" s="311"/>
      <c r="I210" s="284"/>
      <c r="J210" s="287"/>
      <c r="K210" s="307"/>
      <c r="L210" s="307"/>
      <c r="M210" s="307"/>
    </row>
    <row r="211" spans="1:13" ht="18.75" customHeight="1">
      <c r="A211" s="286"/>
      <c r="B211" s="289" t="s">
        <v>82</v>
      </c>
      <c r="C211" s="252" t="s">
        <v>204</v>
      </c>
      <c r="D211" s="232"/>
      <c r="E211" s="232"/>
      <c r="F211" s="232"/>
      <c r="G211" s="250"/>
      <c r="H211" s="311"/>
      <c r="I211" s="280">
        <f>SUM(I213:I215,I217:I219)</f>
        <v>0</v>
      </c>
      <c r="J211" s="287"/>
      <c r="K211" s="307"/>
      <c r="L211" s="307"/>
      <c r="M211" s="307"/>
    </row>
    <row r="212" spans="1:13" ht="18.75" customHeight="1">
      <c r="A212" s="286"/>
      <c r="B212" s="286"/>
      <c r="C212" s="372">
        <v>1</v>
      </c>
      <c r="D212" s="233" t="s">
        <v>205</v>
      </c>
      <c r="E212" s="232"/>
      <c r="F212" s="232"/>
      <c r="G212" s="250"/>
      <c r="H212" s="311"/>
      <c r="I212" s="284"/>
      <c r="J212" s="287"/>
      <c r="K212" s="288"/>
      <c r="L212" s="288"/>
      <c r="M212" s="288"/>
    </row>
    <row r="213" spans="1:13" ht="20.25" customHeight="1">
      <c r="A213" s="286"/>
      <c r="B213" s="286"/>
      <c r="C213" s="286"/>
      <c r="D213" s="300" t="s">
        <v>200</v>
      </c>
      <c r="E213" s="233" t="s">
        <v>206</v>
      </c>
      <c r="F213" s="232"/>
      <c r="G213" s="250"/>
      <c r="H213" s="311"/>
      <c r="I213" s="284"/>
      <c r="J213" s="287"/>
      <c r="K213" s="288"/>
      <c r="L213" s="288"/>
      <c r="M213" s="288"/>
    </row>
    <row r="214" spans="1:13" ht="20.25" customHeight="1">
      <c r="A214" s="286"/>
      <c r="B214" s="286"/>
      <c r="C214" s="286"/>
      <c r="D214" s="300" t="s">
        <v>202</v>
      </c>
      <c r="E214" s="233" t="s">
        <v>207</v>
      </c>
      <c r="F214" s="232"/>
      <c r="G214" s="250"/>
      <c r="H214" s="311"/>
      <c r="I214" s="284"/>
      <c r="J214" s="287"/>
      <c r="K214" s="288"/>
      <c r="L214" s="288"/>
      <c r="M214" s="288"/>
    </row>
    <row r="215" spans="1:13" ht="20.25" customHeight="1">
      <c r="A215" s="286"/>
      <c r="B215" s="286"/>
      <c r="C215" s="286"/>
      <c r="D215" s="300" t="s">
        <v>208</v>
      </c>
      <c r="E215" s="233" t="s">
        <v>209</v>
      </c>
      <c r="F215" s="232"/>
      <c r="G215" s="250"/>
      <c r="H215" s="311"/>
      <c r="I215" s="284"/>
      <c r="J215" s="287"/>
      <c r="K215" s="288"/>
      <c r="L215" s="288"/>
      <c r="M215" s="288"/>
    </row>
    <row r="216" spans="1:13" ht="18.75" customHeight="1">
      <c r="A216" s="286"/>
      <c r="B216" s="286"/>
      <c r="C216" s="411">
        <v>2</v>
      </c>
      <c r="D216" s="233" t="s">
        <v>210</v>
      </c>
      <c r="E216" s="232"/>
      <c r="F216" s="232"/>
      <c r="G216" s="250"/>
      <c r="H216" s="311"/>
      <c r="I216" s="284"/>
      <c r="J216" s="287"/>
      <c r="K216" s="288"/>
      <c r="L216" s="288"/>
      <c r="M216" s="288"/>
    </row>
    <row r="217" spans="1:13" ht="20.25" customHeight="1">
      <c r="A217" s="286"/>
      <c r="B217" s="286"/>
      <c r="C217" s="286"/>
      <c r="D217" s="300" t="s">
        <v>200</v>
      </c>
      <c r="E217" s="233" t="s">
        <v>211</v>
      </c>
      <c r="F217" s="232"/>
      <c r="G217" s="250"/>
      <c r="H217" s="311"/>
      <c r="I217" s="284"/>
      <c r="J217" s="287"/>
      <c r="K217" s="288"/>
      <c r="L217" s="288"/>
      <c r="M217" s="288"/>
    </row>
    <row r="218" spans="1:13" ht="20.25" customHeight="1">
      <c r="A218" s="286"/>
      <c r="B218" s="286"/>
      <c r="C218" s="286"/>
      <c r="D218" s="300" t="s">
        <v>202</v>
      </c>
      <c r="E218" s="233" t="s">
        <v>212</v>
      </c>
      <c r="F218" s="232"/>
      <c r="G218" s="250"/>
      <c r="H218" s="311"/>
      <c r="I218" s="284"/>
      <c r="J218" s="287"/>
      <c r="K218" s="288"/>
      <c r="L218" s="288"/>
      <c r="M218" s="288"/>
    </row>
    <row r="219" spans="1:13" ht="20.25" customHeight="1">
      <c r="A219" s="286"/>
      <c r="B219" s="286"/>
      <c r="C219" s="286"/>
      <c r="D219" s="300" t="s">
        <v>208</v>
      </c>
      <c r="E219" s="233" t="s">
        <v>213</v>
      </c>
      <c r="F219" s="232"/>
      <c r="G219" s="250"/>
      <c r="H219" s="311"/>
      <c r="I219" s="284"/>
      <c r="J219" s="287"/>
      <c r="K219" s="288"/>
      <c r="L219" s="288"/>
      <c r="M219" s="288"/>
    </row>
    <row r="220" spans="1:13" ht="36.75" customHeight="1">
      <c r="A220" s="286"/>
      <c r="B220" s="296" t="s">
        <v>84</v>
      </c>
      <c r="C220" s="252" t="s">
        <v>214</v>
      </c>
      <c r="D220" s="232"/>
      <c r="E220" s="232"/>
      <c r="F220" s="232"/>
      <c r="G220" s="250"/>
      <c r="H220" s="412"/>
      <c r="I220" s="284"/>
      <c r="J220" s="287"/>
      <c r="K220" s="307"/>
      <c r="L220" s="307"/>
      <c r="M220" s="307"/>
    </row>
    <row r="221" spans="1:13" ht="20.25" customHeight="1">
      <c r="A221" s="303"/>
      <c r="B221" s="286"/>
      <c r="C221" s="248">
        <v>1</v>
      </c>
      <c r="D221" s="252" t="s">
        <v>215</v>
      </c>
      <c r="E221" s="232"/>
      <c r="F221" s="232"/>
      <c r="G221" s="250"/>
      <c r="H221" s="412"/>
      <c r="I221" s="284"/>
      <c r="J221" s="287"/>
      <c r="K221" s="288"/>
      <c r="L221" s="288"/>
      <c r="M221" s="288"/>
    </row>
    <row r="222" spans="1:13" ht="20.25" customHeight="1">
      <c r="A222" s="303"/>
      <c r="B222" s="286"/>
      <c r="C222" s="248">
        <v>2</v>
      </c>
      <c r="D222" s="252" t="s">
        <v>216</v>
      </c>
      <c r="E222" s="232"/>
      <c r="F222" s="232"/>
      <c r="G222" s="250"/>
      <c r="H222" s="311"/>
      <c r="I222" s="284"/>
      <c r="J222" s="287"/>
      <c r="K222" s="288"/>
      <c r="L222" s="288"/>
      <c r="M222" s="288"/>
    </row>
    <row r="223" spans="1:13" ht="20.25" customHeight="1">
      <c r="A223" s="303"/>
      <c r="B223" s="286"/>
      <c r="C223" s="248">
        <v>3</v>
      </c>
      <c r="D223" s="252" t="s">
        <v>217</v>
      </c>
      <c r="E223" s="232"/>
      <c r="F223" s="232"/>
      <c r="G223" s="250"/>
      <c r="H223" s="311"/>
      <c r="I223" s="284"/>
      <c r="J223" s="287"/>
      <c r="K223" s="288"/>
      <c r="L223" s="288"/>
      <c r="M223" s="288"/>
    </row>
    <row r="224" spans="1:13" ht="21.75" customHeight="1">
      <c r="A224" s="303"/>
      <c r="B224" s="372" t="s">
        <v>49</v>
      </c>
      <c r="C224" s="252" t="s">
        <v>218</v>
      </c>
      <c r="D224" s="232"/>
      <c r="E224" s="232"/>
      <c r="F224" s="232"/>
      <c r="G224" s="250"/>
      <c r="H224" s="311"/>
      <c r="I224" s="280">
        <f>SUM(I225:I227)</f>
        <v>0</v>
      </c>
      <c r="J224" s="287"/>
      <c r="K224" s="288"/>
      <c r="L224" s="288"/>
      <c r="M224" s="288"/>
    </row>
    <row r="225" spans="1:13" ht="20.25" customHeight="1">
      <c r="A225" s="303"/>
      <c r="B225" s="286"/>
      <c r="C225" s="248">
        <v>1</v>
      </c>
      <c r="D225" s="307" t="s">
        <v>158</v>
      </c>
      <c r="E225" s="307"/>
      <c r="F225" s="307"/>
      <c r="G225" s="307"/>
      <c r="H225" s="311"/>
      <c r="I225" s="284"/>
      <c r="J225" s="287"/>
      <c r="K225" s="288"/>
      <c r="L225" s="288"/>
      <c r="M225" s="288"/>
    </row>
    <row r="226" spans="1:13" ht="20.25" customHeight="1">
      <c r="A226" s="303"/>
      <c r="B226" s="286"/>
      <c r="C226" s="248">
        <v>2</v>
      </c>
      <c r="D226" s="307" t="s">
        <v>159</v>
      </c>
      <c r="E226" s="307"/>
      <c r="F226" s="307"/>
      <c r="G226" s="288"/>
      <c r="H226" s="311"/>
      <c r="I226" s="284"/>
      <c r="J226" s="287"/>
      <c r="K226" s="288"/>
      <c r="L226" s="288"/>
      <c r="M226" s="288"/>
    </row>
    <row r="227" spans="1:13" ht="20.25" customHeight="1">
      <c r="A227" s="303"/>
      <c r="B227" s="286"/>
      <c r="C227" s="248">
        <v>3</v>
      </c>
      <c r="D227" s="307" t="s">
        <v>219</v>
      </c>
      <c r="E227" s="307"/>
      <c r="F227" s="307"/>
      <c r="G227" s="288"/>
      <c r="H227" s="311"/>
      <c r="I227" s="284"/>
      <c r="J227" s="287"/>
      <c r="K227" s="288"/>
      <c r="L227" s="288"/>
      <c r="M227" s="288"/>
    </row>
    <row r="228" spans="1:13" ht="21.75" customHeight="1">
      <c r="A228" s="392"/>
      <c r="B228" s="289" t="s">
        <v>89</v>
      </c>
      <c r="C228" s="252" t="s">
        <v>220</v>
      </c>
      <c r="D228" s="232"/>
      <c r="E228" s="232"/>
      <c r="F228" s="232"/>
      <c r="G228" s="250"/>
      <c r="H228" s="254"/>
      <c r="I228" s="284"/>
      <c r="J228" s="248"/>
      <c r="K228" s="248"/>
      <c r="L228" s="248"/>
      <c r="M228" s="248"/>
    </row>
    <row r="229" spans="1:13" ht="20.25" customHeight="1">
      <c r="A229" s="392"/>
      <c r="B229" s="286"/>
      <c r="C229" s="413"/>
      <c r="D229" s="252" t="s">
        <v>221</v>
      </c>
      <c r="E229" s="232"/>
      <c r="F229" s="232"/>
      <c r="G229" s="250"/>
      <c r="H229" s="251"/>
      <c r="I229" s="284"/>
      <c r="J229" s="248"/>
      <c r="K229" s="248"/>
      <c r="L229" s="248"/>
      <c r="M229" s="248"/>
    </row>
    <row r="230" spans="1:13" ht="30" customHeight="1">
      <c r="A230" s="414"/>
      <c r="B230" s="389" t="s">
        <v>222</v>
      </c>
      <c r="C230" s="232"/>
      <c r="D230" s="232"/>
      <c r="E230" s="232"/>
      <c r="F230" s="232"/>
      <c r="G230" s="250"/>
      <c r="H230" s="284">
        <f t="shared" ref="H230:I230" si="0">H35+H42+H94+H152+H176</f>
        <v>0</v>
      </c>
      <c r="I230" s="284">
        <f t="shared" si="0"/>
        <v>0</v>
      </c>
      <c r="J230" s="248"/>
      <c r="K230" s="248"/>
      <c r="L230" s="248"/>
      <c r="M230" s="248"/>
    </row>
    <row r="231" spans="1:13" ht="15.75" customHeight="1">
      <c r="A231" s="275">
        <v>1</v>
      </c>
      <c r="B231" s="276">
        <v>2</v>
      </c>
      <c r="C231" s="232"/>
      <c r="D231" s="232"/>
      <c r="E231" s="232"/>
      <c r="F231" s="232"/>
      <c r="G231" s="250"/>
      <c r="H231" s="275">
        <v>3</v>
      </c>
      <c r="I231" s="275">
        <v>4</v>
      </c>
      <c r="J231" s="275">
        <v>5</v>
      </c>
      <c r="K231" s="275">
        <v>6</v>
      </c>
      <c r="L231" s="275">
        <v>7</v>
      </c>
      <c r="M231" s="275">
        <v>8</v>
      </c>
    </row>
    <row r="232" spans="1:13" ht="18.75" customHeight="1">
      <c r="A232" s="415"/>
      <c r="B232" s="416" t="s">
        <v>223</v>
      </c>
      <c r="C232" s="232"/>
      <c r="D232" s="232"/>
      <c r="E232" s="232"/>
      <c r="F232" s="232"/>
      <c r="G232" s="250"/>
      <c r="H232" s="417"/>
      <c r="I232" s="232"/>
      <c r="J232" s="232"/>
      <c r="K232" s="232"/>
      <c r="L232" s="232"/>
      <c r="M232" s="250"/>
    </row>
    <row r="233" spans="1:13" ht="22.5" customHeight="1">
      <c r="A233" s="418"/>
      <c r="B233" s="419"/>
      <c r="C233" s="420" t="s">
        <v>224</v>
      </c>
      <c r="D233" s="421"/>
      <c r="E233" s="421"/>
      <c r="F233" s="421"/>
      <c r="G233" s="422"/>
      <c r="H233" s="423" t="str">
        <f t="shared" ref="H233:H234" si="1">H20</f>
        <v>(HURUF KAPITAL TANPA GELAR)</v>
      </c>
      <c r="I233" s="258"/>
      <c r="J233" s="258"/>
      <c r="K233" s="258"/>
      <c r="L233" s="258"/>
      <c r="M233" s="294"/>
    </row>
    <row r="234" spans="1:13" ht="22.5" customHeight="1">
      <c r="A234" s="418"/>
      <c r="B234" s="424"/>
      <c r="C234" s="425" t="s">
        <v>225</v>
      </c>
      <c r="D234" s="426"/>
      <c r="E234" s="426"/>
      <c r="F234" s="426"/>
      <c r="G234" s="427"/>
      <c r="H234" s="428" t="str">
        <f t="shared" si="1"/>
        <v>.......... / .......................</v>
      </c>
      <c r="I234" s="240"/>
      <c r="J234" s="240"/>
      <c r="K234" s="240"/>
      <c r="L234" s="240"/>
      <c r="M234" s="271"/>
    </row>
    <row r="235" spans="1:13" ht="22.5" customHeight="1">
      <c r="A235" s="418"/>
      <c r="B235" s="419"/>
      <c r="C235" s="420" t="s">
        <v>226</v>
      </c>
      <c r="D235" s="420"/>
      <c r="E235" s="420"/>
      <c r="F235" s="420"/>
      <c r="G235" s="429"/>
      <c r="H235" s="428" t="str">
        <f t="shared" ref="H235:H236" si="2">H25</f>
        <v>JAD (AK), TMT 01 November 2019</v>
      </c>
      <c r="I235" s="240"/>
      <c r="J235" s="240"/>
      <c r="K235" s="240"/>
      <c r="L235" s="240"/>
      <c r="M235" s="271"/>
    </row>
    <row r="236" spans="1:13" ht="22.5" customHeight="1">
      <c r="A236" s="430"/>
      <c r="B236" s="424"/>
      <c r="C236" s="237" t="s">
        <v>227</v>
      </c>
      <c r="D236" s="237"/>
      <c r="E236" s="237"/>
      <c r="F236" s="237"/>
      <c r="G236" s="431"/>
      <c r="H236" s="432" t="str">
        <f t="shared" si="2"/>
        <v>Penata (III/C), TMT 01 November 2020</v>
      </c>
      <c r="I236" s="240"/>
      <c r="J236" s="240"/>
      <c r="K236" s="240"/>
      <c r="L236" s="240"/>
      <c r="M236" s="271"/>
    </row>
    <row r="237" spans="1:13" ht="22.5" customHeight="1">
      <c r="A237" s="430"/>
      <c r="B237" s="424"/>
      <c r="C237" s="237" t="s">
        <v>228</v>
      </c>
      <c r="D237" s="237"/>
      <c r="E237" s="237"/>
      <c r="F237" s="237"/>
      <c r="G237" s="431"/>
      <c r="H237" s="432" t="s">
        <v>229</v>
      </c>
      <c r="I237" s="240"/>
      <c r="J237" s="240"/>
      <c r="K237" s="240"/>
      <c r="L237" s="240"/>
      <c r="M237" s="271"/>
    </row>
    <row r="238" spans="1:13" ht="18.75" customHeight="1">
      <c r="A238" s="433"/>
      <c r="B238" s="434" t="s">
        <v>230</v>
      </c>
      <c r="C238" s="435"/>
      <c r="D238" s="436"/>
      <c r="E238" s="436"/>
      <c r="F238" s="436"/>
      <c r="G238" s="437"/>
      <c r="H238" s="437"/>
      <c r="I238" s="438"/>
      <c r="J238" s="438"/>
      <c r="K238" s="439"/>
      <c r="L238" s="439"/>
      <c r="M238" s="440"/>
    </row>
    <row r="239" spans="1:13" ht="12.75" customHeight="1">
      <c r="A239" s="430"/>
      <c r="B239" s="424"/>
      <c r="C239" s="237"/>
      <c r="D239" s="441"/>
      <c r="E239" s="441"/>
      <c r="F239" s="441"/>
      <c r="G239" s="425"/>
      <c r="H239" s="442"/>
      <c r="I239" s="237"/>
      <c r="J239" s="242"/>
      <c r="K239" s="237"/>
      <c r="L239" s="237"/>
      <c r="M239" s="431"/>
    </row>
    <row r="240" spans="1:13" ht="19.5" customHeight="1">
      <c r="A240" s="430"/>
      <c r="B240" s="424"/>
      <c r="C240" s="237"/>
      <c r="D240" s="441"/>
      <c r="E240" s="441"/>
      <c r="F240" s="441"/>
      <c r="G240" s="425"/>
      <c r="H240" s="442"/>
      <c r="I240" s="443" t="s">
        <v>231</v>
      </c>
      <c r="J240" s="237"/>
      <c r="K240" s="237"/>
      <c r="L240" s="237"/>
      <c r="M240" s="431"/>
    </row>
    <row r="241" spans="1:13" ht="19.5" customHeight="1">
      <c r="A241" s="430"/>
      <c r="B241" s="442"/>
      <c r="C241" s="425"/>
      <c r="D241" s="441"/>
      <c r="E241" s="441"/>
      <c r="F241" s="441"/>
      <c r="G241" s="425"/>
      <c r="H241" s="442"/>
      <c r="I241" s="443"/>
      <c r="J241" s="237"/>
      <c r="K241" s="237"/>
      <c r="L241" s="237"/>
      <c r="M241" s="431"/>
    </row>
    <row r="242" spans="1:13" ht="19.5" customHeight="1">
      <c r="A242" s="430"/>
      <c r="B242" s="442"/>
      <c r="C242" s="425"/>
      <c r="D242" s="441"/>
      <c r="E242" s="441"/>
      <c r="F242" s="441"/>
      <c r="G242" s="425"/>
      <c r="H242" s="442"/>
      <c r="I242" s="443"/>
      <c r="J242" s="237"/>
      <c r="K242" s="237"/>
      <c r="L242" s="237"/>
      <c r="M242" s="431"/>
    </row>
    <row r="243" spans="1:13" ht="19.5" customHeight="1">
      <c r="A243" s="430"/>
      <c r="B243" s="442"/>
      <c r="C243" s="425"/>
      <c r="D243" s="441"/>
      <c r="E243" s="441"/>
      <c r="F243" s="441"/>
      <c r="G243" s="425"/>
      <c r="H243" s="442"/>
      <c r="I243" s="443"/>
      <c r="J243" s="237"/>
      <c r="K243" s="237"/>
      <c r="L243" s="237"/>
      <c r="M243" s="431"/>
    </row>
    <row r="244" spans="1:13" ht="24.75" customHeight="1">
      <c r="A244" s="430"/>
      <c r="B244" s="442"/>
      <c r="C244" s="425"/>
      <c r="D244" s="441"/>
      <c r="E244" s="441"/>
      <c r="F244" s="441"/>
      <c r="G244" s="425"/>
      <c r="H244" s="444"/>
      <c r="I244" s="425"/>
      <c r="J244" s="445"/>
      <c r="K244" s="237"/>
      <c r="L244" s="237"/>
      <c r="M244" s="431"/>
    </row>
    <row r="245" spans="1:13" ht="24.75" customHeight="1">
      <c r="A245" s="430"/>
      <c r="B245" s="442"/>
      <c r="C245" s="425"/>
      <c r="D245" s="441"/>
      <c r="E245" s="441"/>
      <c r="F245" s="441"/>
      <c r="G245" s="425"/>
      <c r="H245" s="442"/>
      <c r="I245" s="425" t="s">
        <v>232</v>
      </c>
      <c r="J245" s="237"/>
      <c r="K245" s="237"/>
      <c r="L245" s="237"/>
      <c r="M245" s="431"/>
    </row>
    <row r="246" spans="1:13" ht="19.5" customHeight="1">
      <c r="A246" s="430"/>
      <c r="B246" s="442"/>
      <c r="C246" s="425"/>
      <c r="D246" s="441"/>
      <c r="E246" s="441"/>
      <c r="F246" s="441"/>
      <c r="G246" s="425"/>
      <c r="H246" s="442"/>
      <c r="I246" s="420" t="s">
        <v>233</v>
      </c>
      <c r="J246" s="236"/>
      <c r="K246" s="237"/>
      <c r="L246" s="237"/>
      <c r="M246" s="431"/>
    </row>
    <row r="247" spans="1:13" ht="33" customHeight="1">
      <c r="A247" s="418"/>
      <c r="B247" s="446"/>
      <c r="C247" s="420"/>
      <c r="D247" s="447"/>
      <c r="E247" s="447"/>
      <c r="F247" s="447"/>
      <c r="G247" s="420"/>
      <c r="H247" s="446"/>
      <c r="I247" s="236"/>
      <c r="J247" s="235"/>
      <c r="K247" s="238"/>
      <c r="L247" s="238"/>
      <c r="M247" s="448"/>
    </row>
    <row r="248" spans="1:13" ht="33" customHeight="1">
      <c r="A248" s="449"/>
      <c r="B248" s="450"/>
      <c r="C248" s="451"/>
      <c r="D248" s="452"/>
      <c r="E248" s="452"/>
      <c r="F248" s="452"/>
      <c r="G248" s="451"/>
      <c r="H248" s="450"/>
      <c r="I248" s="453"/>
      <c r="J248" s="344"/>
      <c r="K248" s="454"/>
      <c r="L248" s="454"/>
      <c r="M248" s="455"/>
    </row>
    <row r="249" spans="1:13" ht="18.75" customHeight="1">
      <c r="A249" s="456"/>
      <c r="B249" s="457"/>
      <c r="C249" s="458"/>
      <c r="D249" s="459"/>
      <c r="E249" s="459"/>
      <c r="F249" s="459"/>
      <c r="G249" s="460"/>
      <c r="H249" s="460"/>
      <c r="I249" s="461"/>
      <c r="J249" s="461"/>
      <c r="K249" s="462"/>
      <c r="L249" s="462"/>
      <c r="M249" s="463"/>
    </row>
    <row r="250" spans="1:13" ht="12.75" customHeight="1">
      <c r="A250" s="430"/>
      <c r="B250" s="424"/>
      <c r="C250" s="237"/>
      <c r="D250" s="441"/>
      <c r="E250" s="441"/>
      <c r="F250" s="441"/>
      <c r="G250" s="425"/>
      <c r="H250" s="442"/>
      <c r="I250" s="237"/>
      <c r="J250" s="242"/>
      <c r="K250" s="237"/>
      <c r="L250" s="237"/>
      <c r="M250" s="431"/>
    </row>
    <row r="251" spans="1:13" ht="30.75" customHeight="1">
      <c r="A251" s="430"/>
      <c r="B251" s="424"/>
      <c r="C251" s="237"/>
      <c r="D251" s="441"/>
      <c r="E251" s="441"/>
      <c r="F251" s="441"/>
      <c r="G251" s="425"/>
      <c r="H251" s="442"/>
      <c r="I251" s="443" t="s">
        <v>234</v>
      </c>
      <c r="J251" s="237"/>
      <c r="K251" s="237"/>
      <c r="L251" s="237"/>
      <c r="M251" s="431"/>
    </row>
    <row r="252" spans="1:13" ht="30.75" customHeight="1">
      <c r="A252" s="430"/>
      <c r="B252" s="424"/>
      <c r="C252" s="237"/>
      <c r="D252" s="441"/>
      <c r="E252" s="441"/>
      <c r="F252" s="441"/>
      <c r="G252" s="425"/>
      <c r="H252" s="442"/>
      <c r="I252" s="443"/>
      <c r="J252" s="237"/>
      <c r="K252" s="237"/>
      <c r="L252" s="237"/>
      <c r="M252" s="431"/>
    </row>
    <row r="253" spans="1:13" ht="30.75" customHeight="1">
      <c r="A253" s="430"/>
      <c r="B253" s="442"/>
      <c r="C253" s="425"/>
      <c r="D253" s="441"/>
      <c r="E253" s="441"/>
      <c r="F253" s="441"/>
      <c r="G253" s="425"/>
      <c r="H253" s="442"/>
      <c r="I253" s="443"/>
      <c r="J253" s="237"/>
      <c r="K253" s="237"/>
      <c r="L253" s="237"/>
      <c r="M253" s="431"/>
    </row>
    <row r="254" spans="1:13" ht="30.75" customHeight="1">
      <c r="A254" s="430"/>
      <c r="B254" s="442"/>
      <c r="C254" s="425"/>
      <c r="D254" s="441"/>
      <c r="E254" s="441"/>
      <c r="F254" s="441"/>
      <c r="G254" s="425"/>
      <c r="H254" s="444"/>
      <c r="I254" s="425"/>
      <c r="J254" s="445"/>
      <c r="K254" s="237"/>
      <c r="L254" s="237"/>
      <c r="M254" s="431"/>
    </row>
    <row r="255" spans="1:13" ht="30.75" customHeight="1">
      <c r="A255" s="430"/>
      <c r="B255" s="442"/>
      <c r="C255" s="425"/>
      <c r="D255" s="441"/>
      <c r="E255" s="441"/>
      <c r="F255" s="441"/>
      <c r="G255" s="425"/>
      <c r="H255" s="442"/>
      <c r="I255" s="425" t="s">
        <v>232</v>
      </c>
      <c r="J255" s="237"/>
      <c r="K255" s="237"/>
      <c r="L255" s="237"/>
      <c r="M255" s="431"/>
    </row>
    <row r="256" spans="1:13" ht="30.75" customHeight="1">
      <c r="A256" s="430"/>
      <c r="B256" s="442"/>
      <c r="C256" s="425"/>
      <c r="D256" s="441"/>
      <c r="E256" s="441"/>
      <c r="F256" s="441"/>
      <c r="G256" s="425"/>
      <c r="H256" s="442"/>
      <c r="I256" s="420" t="s">
        <v>233</v>
      </c>
      <c r="J256" s="236"/>
      <c r="K256" s="237"/>
      <c r="L256" s="237"/>
      <c r="M256" s="431"/>
    </row>
    <row r="257" spans="1:13" ht="14.25" customHeight="1">
      <c r="A257" s="449"/>
      <c r="B257" s="450"/>
      <c r="C257" s="451"/>
      <c r="D257" s="452"/>
      <c r="E257" s="452"/>
      <c r="F257" s="452"/>
      <c r="G257" s="451"/>
      <c r="H257" s="450"/>
      <c r="I257" s="453"/>
      <c r="J257" s="344"/>
      <c r="K257" s="454"/>
      <c r="L257" s="454"/>
      <c r="M257" s="455"/>
    </row>
    <row r="258" spans="1:13" ht="18.75" customHeight="1">
      <c r="A258" s="456"/>
      <c r="B258" s="457"/>
      <c r="C258" s="458"/>
      <c r="D258" s="459"/>
      <c r="E258" s="459"/>
      <c r="F258" s="459"/>
      <c r="G258" s="460"/>
      <c r="H258" s="460"/>
      <c r="I258" s="461"/>
      <c r="J258" s="461"/>
      <c r="K258" s="462"/>
      <c r="L258" s="462"/>
      <c r="M258" s="463"/>
    </row>
    <row r="259" spans="1:13" ht="12.75" customHeight="1">
      <c r="A259" s="430"/>
      <c r="B259" s="424"/>
      <c r="C259" s="237"/>
      <c r="D259" s="441"/>
      <c r="E259" s="441"/>
      <c r="F259" s="441"/>
      <c r="G259" s="425"/>
      <c r="H259" s="442"/>
      <c r="I259" s="237"/>
      <c r="J259" s="242"/>
      <c r="K259" s="237"/>
      <c r="L259" s="237"/>
      <c r="M259" s="431"/>
    </row>
    <row r="260" spans="1:13" ht="30.75" customHeight="1">
      <c r="A260" s="430"/>
      <c r="B260" s="424"/>
      <c r="C260" s="237"/>
      <c r="D260" s="441"/>
      <c r="E260" s="441"/>
      <c r="F260" s="441"/>
      <c r="G260" s="425"/>
      <c r="H260" s="442"/>
      <c r="I260" s="443" t="s">
        <v>235</v>
      </c>
      <c r="J260" s="237"/>
      <c r="K260" s="237"/>
      <c r="L260" s="237"/>
      <c r="M260" s="431"/>
    </row>
    <row r="261" spans="1:13" ht="30.75" customHeight="1">
      <c r="A261" s="430"/>
      <c r="B261" s="442"/>
      <c r="C261" s="425"/>
      <c r="D261" s="441"/>
      <c r="E261" s="441"/>
      <c r="F261" s="441"/>
      <c r="G261" s="425"/>
      <c r="H261" s="442"/>
      <c r="I261" s="443"/>
      <c r="J261" s="237"/>
      <c r="K261" s="237"/>
      <c r="L261" s="237"/>
      <c r="M261" s="431"/>
    </row>
    <row r="262" spans="1:13" ht="30.75" customHeight="1">
      <c r="A262" s="430"/>
      <c r="B262" s="442"/>
      <c r="C262" s="425"/>
      <c r="D262" s="441"/>
      <c r="E262" s="441"/>
      <c r="F262" s="441"/>
      <c r="G262" s="425"/>
      <c r="H262" s="444"/>
      <c r="I262" s="425"/>
      <c r="J262" s="445"/>
      <c r="K262" s="237"/>
      <c r="L262" s="237"/>
      <c r="M262" s="431"/>
    </row>
    <row r="263" spans="1:13" ht="30.75" customHeight="1">
      <c r="A263" s="430"/>
      <c r="B263" s="442"/>
      <c r="C263" s="425"/>
      <c r="D263" s="441"/>
      <c r="E263" s="441"/>
      <c r="F263" s="441"/>
      <c r="G263" s="425"/>
      <c r="H263" s="444"/>
      <c r="I263" s="425"/>
      <c r="J263" s="445"/>
      <c r="K263" s="237"/>
      <c r="L263" s="237"/>
      <c r="M263" s="431"/>
    </row>
    <row r="264" spans="1:13" ht="30.75" customHeight="1">
      <c r="A264" s="430"/>
      <c r="B264" s="442"/>
      <c r="C264" s="425"/>
      <c r="D264" s="441"/>
      <c r="E264" s="441"/>
      <c r="F264" s="441"/>
      <c r="G264" s="425"/>
      <c r="H264" s="442"/>
      <c r="I264" s="425" t="s">
        <v>232</v>
      </c>
      <c r="J264" s="237"/>
      <c r="K264" s="237"/>
      <c r="L264" s="237"/>
      <c r="M264" s="431"/>
    </row>
    <row r="265" spans="1:13" ht="30.75" customHeight="1">
      <c r="A265" s="430"/>
      <c r="B265" s="442"/>
      <c r="C265" s="425"/>
      <c r="D265" s="441"/>
      <c r="E265" s="441"/>
      <c r="F265" s="441"/>
      <c r="G265" s="425"/>
      <c r="H265" s="442"/>
      <c r="I265" s="420" t="s">
        <v>233</v>
      </c>
      <c r="J265" s="236"/>
      <c r="K265" s="237"/>
      <c r="L265" s="237"/>
      <c r="M265" s="431"/>
    </row>
    <row r="266" spans="1:13" ht="14.25" customHeight="1">
      <c r="A266" s="449"/>
      <c r="B266" s="450"/>
      <c r="C266" s="451"/>
      <c r="D266" s="452"/>
      <c r="E266" s="452"/>
      <c r="F266" s="452"/>
      <c r="G266" s="451"/>
      <c r="H266" s="450"/>
      <c r="I266" s="453"/>
      <c r="J266" s="344"/>
      <c r="K266" s="454"/>
      <c r="L266" s="454"/>
      <c r="M266" s="455"/>
    </row>
    <row r="267" spans="1:13" ht="20.25" customHeight="1">
      <c r="A267" s="456"/>
      <c r="B267" s="457"/>
      <c r="C267" s="458"/>
      <c r="D267" s="459"/>
      <c r="E267" s="459"/>
      <c r="F267" s="459"/>
      <c r="G267" s="460"/>
      <c r="H267" s="460"/>
      <c r="I267" s="461"/>
      <c r="J267" s="461"/>
      <c r="K267" s="462"/>
      <c r="L267" s="462"/>
      <c r="M267" s="463"/>
    </row>
    <row r="268" spans="1:13" ht="19.5" customHeight="1">
      <c r="A268" s="418"/>
      <c r="B268" s="432" t="s">
        <v>250</v>
      </c>
      <c r="C268" s="240"/>
      <c r="D268" s="240"/>
      <c r="E268" s="240"/>
      <c r="F268" s="240"/>
      <c r="G268" s="271"/>
      <c r="H268" s="446"/>
      <c r="I268" s="235"/>
      <c r="J268" s="235"/>
      <c r="K268" s="238"/>
      <c r="L268" s="238"/>
      <c r="M268" s="448"/>
    </row>
    <row r="269" spans="1:13" ht="12.75" customHeight="1">
      <c r="A269" s="418"/>
      <c r="B269" s="432"/>
      <c r="C269" s="240"/>
      <c r="D269" s="240"/>
      <c r="E269" s="240"/>
      <c r="F269" s="240"/>
      <c r="G269" s="271"/>
      <c r="H269" s="464"/>
      <c r="I269" s="237"/>
      <c r="J269" s="237"/>
      <c r="K269" s="237"/>
      <c r="L269" s="237"/>
      <c r="M269" s="431"/>
    </row>
    <row r="270" spans="1:13" ht="19.5" customHeight="1">
      <c r="A270" s="430"/>
      <c r="B270" s="442"/>
      <c r="C270" s="425"/>
      <c r="D270" s="441"/>
      <c r="E270" s="441"/>
      <c r="F270" s="441"/>
      <c r="G270" s="425"/>
      <c r="H270" s="464"/>
      <c r="I270" s="425" t="s">
        <v>236</v>
      </c>
      <c r="J270" s="237"/>
      <c r="K270" s="237"/>
      <c r="L270" s="237"/>
      <c r="M270" s="431"/>
    </row>
    <row r="271" spans="1:13" ht="19.5" customHeight="1">
      <c r="A271" s="430"/>
      <c r="B271" s="442"/>
      <c r="C271" s="425"/>
      <c r="D271" s="441"/>
      <c r="E271" s="441"/>
      <c r="F271" s="441"/>
      <c r="G271" s="425"/>
      <c r="H271" s="442"/>
      <c r="I271" s="425" t="s">
        <v>237</v>
      </c>
      <c r="J271" s="237"/>
      <c r="K271" s="237"/>
      <c r="L271" s="237"/>
      <c r="M271" s="431"/>
    </row>
    <row r="272" spans="1:13" ht="19.5" customHeight="1">
      <c r="A272" s="430"/>
      <c r="B272" s="442"/>
      <c r="C272" s="425"/>
      <c r="D272" s="441"/>
      <c r="E272" s="441"/>
      <c r="F272" s="441"/>
      <c r="G272" s="425"/>
      <c r="H272" s="442"/>
      <c r="I272" s="465"/>
      <c r="J272" s="242"/>
      <c r="K272" s="242"/>
      <c r="L272" s="242"/>
      <c r="M272" s="431"/>
    </row>
    <row r="273" spans="1:13" ht="19.5" customHeight="1">
      <c r="A273" s="430"/>
      <c r="B273" s="442"/>
      <c r="C273" s="425"/>
      <c r="D273" s="441"/>
      <c r="E273" s="441"/>
      <c r="F273" s="441"/>
      <c r="G273" s="425"/>
      <c r="H273" s="466"/>
      <c r="I273" s="425"/>
      <c r="J273" s="242"/>
      <c r="K273" s="242"/>
      <c r="L273" s="242"/>
      <c r="M273" s="431"/>
    </row>
    <row r="274" spans="1:13" ht="19.5" customHeight="1">
      <c r="A274" s="467"/>
      <c r="B274" s="468"/>
      <c r="C274" s="469"/>
      <c r="D274" s="470"/>
      <c r="E274" s="470"/>
      <c r="F274" s="470"/>
      <c r="G274" s="469"/>
      <c r="H274" s="471"/>
      <c r="I274" s="469"/>
      <c r="J274" s="472"/>
      <c r="K274" s="472"/>
      <c r="L274" s="472"/>
      <c r="M274" s="431"/>
    </row>
    <row r="275" spans="1:13" ht="19.5" customHeight="1">
      <c r="A275" s="467"/>
      <c r="B275" s="468"/>
      <c r="C275" s="469"/>
      <c r="D275" s="470"/>
      <c r="E275" s="470"/>
      <c r="F275" s="470"/>
      <c r="G275" s="469"/>
      <c r="H275" s="468"/>
      <c r="I275" s="469"/>
      <c r="J275" s="473"/>
      <c r="K275" s="474"/>
      <c r="L275" s="474"/>
      <c r="M275" s="431"/>
    </row>
    <row r="276" spans="1:13" ht="19.5" customHeight="1">
      <c r="A276" s="467"/>
      <c r="B276" s="468"/>
      <c r="C276" s="469"/>
      <c r="D276" s="470"/>
      <c r="E276" s="470"/>
      <c r="F276" s="470"/>
      <c r="G276" s="469"/>
      <c r="H276" s="468"/>
      <c r="I276" s="469" t="s">
        <v>232</v>
      </c>
      <c r="J276" s="474"/>
      <c r="K276" s="475"/>
      <c r="L276" s="475"/>
      <c r="M276" s="431"/>
    </row>
    <row r="277" spans="1:13" ht="19.5" customHeight="1">
      <c r="A277" s="467"/>
      <c r="B277" s="468"/>
      <c r="C277" s="469"/>
      <c r="D277" s="470"/>
      <c r="E277" s="470"/>
      <c r="F277" s="470"/>
      <c r="G277" s="469"/>
      <c r="H277" s="468"/>
      <c r="I277" s="476" t="s">
        <v>233</v>
      </c>
      <c r="J277" s="477"/>
      <c r="K277" s="475"/>
      <c r="L277" s="475"/>
      <c r="M277" s="431"/>
    </row>
    <row r="278" spans="1:13" ht="19.5" customHeight="1">
      <c r="A278" s="478"/>
      <c r="B278" s="479"/>
      <c r="C278" s="480"/>
      <c r="D278" s="481"/>
      <c r="E278" s="481"/>
      <c r="F278" s="481"/>
      <c r="G278" s="480"/>
      <c r="H278" s="479"/>
      <c r="I278" s="482"/>
      <c r="J278" s="482"/>
      <c r="K278" s="483"/>
      <c r="L278" s="484"/>
      <c r="M278" s="485"/>
    </row>
  </sheetData>
  <mergeCells count="237">
    <mergeCell ref="E182:G182"/>
    <mergeCell ref="E183:G183"/>
    <mergeCell ref="D184:G184"/>
    <mergeCell ref="E185:G185"/>
    <mergeCell ref="E186:G186"/>
    <mergeCell ref="C187:G187"/>
    <mergeCell ref="D188:G188"/>
    <mergeCell ref="E189:G189"/>
    <mergeCell ref="E190:G190"/>
    <mergeCell ref="D173:G173"/>
    <mergeCell ref="D174:G174"/>
    <mergeCell ref="B175:G175"/>
    <mergeCell ref="B176:G176"/>
    <mergeCell ref="C177:G177"/>
    <mergeCell ref="D178:G178"/>
    <mergeCell ref="D179:G179"/>
    <mergeCell ref="C180:G180"/>
    <mergeCell ref="D181:G181"/>
    <mergeCell ref="K144:M144"/>
    <mergeCell ref="B146:G146"/>
    <mergeCell ref="C147:G147"/>
    <mergeCell ref="D148:G148"/>
    <mergeCell ref="D149:G149"/>
    <mergeCell ref="D150:G150"/>
    <mergeCell ref="C151:G151"/>
    <mergeCell ref="B152:G152"/>
    <mergeCell ref="C153:G153"/>
    <mergeCell ref="H235:M235"/>
    <mergeCell ref="H236:M236"/>
    <mergeCell ref="H237:M237"/>
    <mergeCell ref="B268:G268"/>
    <mergeCell ref="B269:G269"/>
    <mergeCell ref="D221:G221"/>
    <mergeCell ref="D222:G222"/>
    <mergeCell ref="D223:G223"/>
    <mergeCell ref="C224:G224"/>
    <mergeCell ref="C228:G228"/>
    <mergeCell ref="D229:G229"/>
    <mergeCell ref="B230:G230"/>
    <mergeCell ref="E217:G217"/>
    <mergeCell ref="E218:G218"/>
    <mergeCell ref="E219:G219"/>
    <mergeCell ref="C220:G220"/>
    <mergeCell ref="B231:G231"/>
    <mergeCell ref="B232:G232"/>
    <mergeCell ref="H232:M232"/>
    <mergeCell ref="H233:M233"/>
    <mergeCell ref="H234:M234"/>
    <mergeCell ref="E207:G207"/>
    <mergeCell ref="D208:G208"/>
    <mergeCell ref="E209:G209"/>
    <mergeCell ref="C211:G211"/>
    <mergeCell ref="D212:G212"/>
    <mergeCell ref="E213:G213"/>
    <mergeCell ref="E214:G214"/>
    <mergeCell ref="E215:G215"/>
    <mergeCell ref="D216:G216"/>
    <mergeCell ref="K197:M197"/>
    <mergeCell ref="E191:G191"/>
    <mergeCell ref="D192:G192"/>
    <mergeCell ref="E193:G193"/>
    <mergeCell ref="E194:G194"/>
    <mergeCell ref="E195:G195"/>
    <mergeCell ref="B196:G198"/>
    <mergeCell ref="H196:M196"/>
    <mergeCell ref="E206:G206"/>
    <mergeCell ref="B199:G199"/>
    <mergeCell ref="C200:G200"/>
    <mergeCell ref="C201:G201"/>
    <mergeCell ref="D202:G202"/>
    <mergeCell ref="D203:G203"/>
    <mergeCell ref="C204:G204"/>
    <mergeCell ref="D205:G205"/>
    <mergeCell ref="C133:G133"/>
    <mergeCell ref="C134:G134"/>
    <mergeCell ref="C135:G135"/>
    <mergeCell ref="D136:G136"/>
    <mergeCell ref="D137:G137"/>
    <mergeCell ref="D138:G138"/>
    <mergeCell ref="D139:G139"/>
    <mergeCell ref="D140:G140"/>
    <mergeCell ref="H197:J197"/>
    <mergeCell ref="B143:G145"/>
    <mergeCell ref="H144:J144"/>
    <mergeCell ref="C154:G154"/>
    <mergeCell ref="C155:G155"/>
    <mergeCell ref="D156:G156"/>
    <mergeCell ref="E157:G157"/>
    <mergeCell ref="E161:G161"/>
    <mergeCell ref="D165:G165"/>
    <mergeCell ref="C166:G166"/>
    <mergeCell ref="D167:G167"/>
    <mergeCell ref="D168:G168"/>
    <mergeCell ref="D169:G169"/>
    <mergeCell ref="C170:G170"/>
    <mergeCell ref="C171:G171"/>
    <mergeCell ref="C172:G172"/>
    <mergeCell ref="E124:G124"/>
    <mergeCell ref="D125:G125"/>
    <mergeCell ref="E126:G126"/>
    <mergeCell ref="E127:G127"/>
    <mergeCell ref="D128:G128"/>
    <mergeCell ref="E129:G129"/>
    <mergeCell ref="E130:G130"/>
    <mergeCell ref="D131:G131"/>
    <mergeCell ref="C132:G132"/>
    <mergeCell ref="F115:G115"/>
    <mergeCell ref="C116:G116"/>
    <mergeCell ref="D117:G117"/>
    <mergeCell ref="E118:G118"/>
    <mergeCell ref="E119:G119"/>
    <mergeCell ref="E120:G120"/>
    <mergeCell ref="E121:G121"/>
    <mergeCell ref="D122:G122"/>
    <mergeCell ref="E123:G123"/>
    <mergeCell ref="D106:G106"/>
    <mergeCell ref="E107:G107"/>
    <mergeCell ref="E108:G108"/>
    <mergeCell ref="E109:G109"/>
    <mergeCell ref="F110:G110"/>
    <mergeCell ref="F111:G111"/>
    <mergeCell ref="F112:G112"/>
    <mergeCell ref="F113:G113"/>
    <mergeCell ref="F114:G114"/>
    <mergeCell ref="D92:G92"/>
    <mergeCell ref="M141:M142"/>
    <mergeCell ref="H143:M143"/>
    <mergeCell ref="D141:G141"/>
    <mergeCell ref="H141:H142"/>
    <mergeCell ref="I141:I142"/>
    <mergeCell ref="J141:J142"/>
    <mergeCell ref="K141:K142"/>
    <mergeCell ref="L141:L142"/>
    <mergeCell ref="C142:G142"/>
    <mergeCell ref="C93:G93"/>
    <mergeCell ref="B94:G94"/>
    <mergeCell ref="C95:G95"/>
    <mergeCell ref="D96:G96"/>
    <mergeCell ref="E97:G97"/>
    <mergeCell ref="E98:G98"/>
    <mergeCell ref="D99:G99"/>
    <mergeCell ref="E100:G100"/>
    <mergeCell ref="E101:G101"/>
    <mergeCell ref="B102:G104"/>
    <mergeCell ref="H102:M102"/>
    <mergeCell ref="H103:J103"/>
    <mergeCell ref="K103:M103"/>
    <mergeCell ref="B105:G105"/>
    <mergeCell ref="D83:G83"/>
    <mergeCell ref="D84:G84"/>
    <mergeCell ref="C85:G85"/>
    <mergeCell ref="D86:G86"/>
    <mergeCell ref="D87:G87"/>
    <mergeCell ref="D88:G88"/>
    <mergeCell ref="D89:G89"/>
    <mergeCell ref="D90:G90"/>
    <mergeCell ref="D91:G91"/>
    <mergeCell ref="D74:G74"/>
    <mergeCell ref="D75:G75"/>
    <mergeCell ref="D76:G76"/>
    <mergeCell ref="D77:G77"/>
    <mergeCell ref="D78:G78"/>
    <mergeCell ref="C79:G79"/>
    <mergeCell ref="D80:G80"/>
    <mergeCell ref="D81:G81"/>
    <mergeCell ref="C82:G82"/>
    <mergeCell ref="B65:G65"/>
    <mergeCell ref="C66:G66"/>
    <mergeCell ref="D67:G67"/>
    <mergeCell ref="D68:G68"/>
    <mergeCell ref="C69:G69"/>
    <mergeCell ref="C70:G70"/>
    <mergeCell ref="D71:G71"/>
    <mergeCell ref="D72:G72"/>
    <mergeCell ref="D73:G73"/>
    <mergeCell ref="E51:G51"/>
    <mergeCell ref="D52:G52"/>
    <mergeCell ref="E53:G53"/>
    <mergeCell ref="E54:G54"/>
    <mergeCell ref="C61:G61"/>
    <mergeCell ref="H62:M62"/>
    <mergeCell ref="H63:J63"/>
    <mergeCell ref="K63:M63"/>
    <mergeCell ref="E55:G55"/>
    <mergeCell ref="E56:G56"/>
    <mergeCell ref="C57:G57"/>
    <mergeCell ref="D58:G58"/>
    <mergeCell ref="D59:G59"/>
    <mergeCell ref="C60:G60"/>
    <mergeCell ref="B62:G64"/>
    <mergeCell ref="B42:G42"/>
    <mergeCell ref="C43:G43"/>
    <mergeCell ref="C44:G44"/>
    <mergeCell ref="C45:G45"/>
    <mergeCell ref="C46:G46"/>
    <mergeCell ref="D47:G47"/>
    <mergeCell ref="E48:G48"/>
    <mergeCell ref="E49:G49"/>
    <mergeCell ref="E50:G50"/>
    <mergeCell ref="A30:A33"/>
    <mergeCell ref="B31:G33"/>
    <mergeCell ref="B34:G34"/>
    <mergeCell ref="B35:G35"/>
    <mergeCell ref="C36:G36"/>
    <mergeCell ref="D37:G37"/>
    <mergeCell ref="D38:G38"/>
    <mergeCell ref="D40:G40"/>
    <mergeCell ref="D41:G41"/>
    <mergeCell ref="B21:G21"/>
    <mergeCell ref="H21:M21"/>
    <mergeCell ref="B22:G22"/>
    <mergeCell ref="H22:M22"/>
    <mergeCell ref="H23:M23"/>
    <mergeCell ref="H32:J32"/>
    <mergeCell ref="K32:M32"/>
    <mergeCell ref="H24:M24"/>
    <mergeCell ref="H25:M25"/>
    <mergeCell ref="H26:M26"/>
    <mergeCell ref="H27:M27"/>
    <mergeCell ref="H28:M28"/>
    <mergeCell ref="B30:M30"/>
    <mergeCell ref="H31:M31"/>
    <mergeCell ref="B23:G23"/>
    <mergeCell ref="B24:G24"/>
    <mergeCell ref="B25:G25"/>
    <mergeCell ref="B26:G26"/>
    <mergeCell ref="B27:G27"/>
    <mergeCell ref="B28:G28"/>
    <mergeCell ref="H1:M1"/>
    <mergeCell ref="H2:M2"/>
    <mergeCell ref="H9:M9"/>
    <mergeCell ref="A13:M13"/>
    <mergeCell ref="A14:M14"/>
    <mergeCell ref="A15:M15"/>
    <mergeCell ref="B19:M19"/>
    <mergeCell ref="B20:G20"/>
    <mergeCell ref="H20:M20"/>
  </mergeCells>
  <pageMargins left="0.7" right="0.7" top="0.75" bottom="0.75" header="0" footer="0"/>
  <pageSetup paperSize="9" scale="68" fitToHeight="0" orientation="portrait" r:id="rId1"/>
  <rowBreaks count="4" manualBreakCount="4">
    <brk id="61" max="12" man="1"/>
    <brk id="142" max="16383" man="1"/>
    <brk id="195" max="16383" man="1"/>
    <brk id="247"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78"/>
  <sheetViews>
    <sheetView topLeftCell="A13" workbookViewId="0"/>
  </sheetViews>
  <sheetFormatPr defaultColWidth="12.6640625" defaultRowHeight="15.75" customHeight="1"/>
  <cols>
    <col min="1" max="5" width="4.109375" customWidth="1"/>
    <col min="6" max="6" width="2.77734375" customWidth="1"/>
    <col min="7" max="7" width="49.88671875" customWidth="1"/>
    <col min="8" max="12" width="9" customWidth="1"/>
    <col min="13" max="13" width="11.33203125" customWidth="1"/>
  </cols>
  <sheetData>
    <row r="1" spans="1:13" ht="18" hidden="1" customHeight="1">
      <c r="A1" s="1"/>
      <c r="B1" s="2"/>
      <c r="C1" s="1"/>
      <c r="D1" s="3"/>
      <c r="E1" s="3"/>
      <c r="F1" s="3"/>
      <c r="G1" s="4"/>
      <c r="H1" s="174" t="s">
        <v>0</v>
      </c>
      <c r="I1" s="175"/>
      <c r="J1" s="175"/>
      <c r="K1" s="175"/>
      <c r="L1" s="175"/>
      <c r="M1" s="175"/>
    </row>
    <row r="2" spans="1:13" ht="15" hidden="1" customHeight="1">
      <c r="A2" s="6"/>
      <c r="B2" s="6"/>
      <c r="C2" s="6"/>
      <c r="D2" s="6"/>
      <c r="E2" s="6"/>
      <c r="F2" s="6"/>
      <c r="G2" s="6"/>
      <c r="H2" s="174" t="s">
        <v>1</v>
      </c>
      <c r="I2" s="175"/>
      <c r="J2" s="175"/>
      <c r="K2" s="175"/>
      <c r="L2" s="175"/>
      <c r="M2" s="175"/>
    </row>
    <row r="3" spans="1:13" ht="15" hidden="1" customHeight="1">
      <c r="A3" s="6"/>
      <c r="B3" s="6"/>
      <c r="C3" s="6"/>
      <c r="D3" s="6"/>
      <c r="E3" s="6"/>
      <c r="F3" s="6"/>
      <c r="G3" s="6"/>
      <c r="H3" s="5" t="s">
        <v>2</v>
      </c>
      <c r="I3" s="6"/>
      <c r="J3" s="5"/>
      <c r="K3" s="5"/>
      <c r="L3" s="5"/>
      <c r="M3" s="5"/>
    </row>
    <row r="4" spans="1:13" ht="15" hidden="1" customHeight="1">
      <c r="A4" s="6"/>
      <c r="B4" s="6"/>
      <c r="C4" s="6"/>
      <c r="D4" s="6"/>
      <c r="E4" s="6"/>
      <c r="F4" s="6"/>
      <c r="G4" s="6"/>
      <c r="H4" s="5" t="s">
        <v>3</v>
      </c>
      <c r="I4" s="6"/>
      <c r="J4" s="5"/>
      <c r="K4" s="5"/>
      <c r="L4" s="5"/>
      <c r="M4" s="5"/>
    </row>
    <row r="5" spans="1:13" ht="15" hidden="1" customHeight="1">
      <c r="A5" s="6"/>
      <c r="B5" s="6"/>
      <c r="C5" s="6"/>
      <c r="D5" s="6"/>
      <c r="E5" s="6"/>
      <c r="F5" s="6"/>
      <c r="G5" s="6"/>
      <c r="H5" s="5" t="s">
        <v>4</v>
      </c>
      <c r="I5" s="6"/>
      <c r="J5" s="5"/>
      <c r="K5" s="5"/>
      <c r="L5" s="5"/>
      <c r="M5" s="5"/>
    </row>
    <row r="6" spans="1:13" ht="15" hidden="1" customHeight="1">
      <c r="A6" s="6"/>
      <c r="B6" s="6"/>
      <c r="C6" s="6"/>
      <c r="D6" s="6"/>
      <c r="E6" s="6"/>
      <c r="F6" s="6"/>
      <c r="G6" s="6"/>
      <c r="H6" s="7" t="s">
        <v>5</v>
      </c>
      <c r="I6" s="6"/>
      <c r="J6" s="5"/>
      <c r="K6" s="5"/>
      <c r="L6" s="5"/>
      <c r="M6" s="5"/>
    </row>
    <row r="7" spans="1:13" ht="15" hidden="1" customHeight="1">
      <c r="A7" s="6"/>
      <c r="B7" s="6"/>
      <c r="C7" s="6"/>
      <c r="D7" s="6"/>
      <c r="E7" s="6"/>
      <c r="F7" s="6"/>
      <c r="G7" s="6"/>
      <c r="H7" s="7" t="s">
        <v>6</v>
      </c>
      <c r="I7" s="6"/>
      <c r="J7" s="5"/>
      <c r="K7" s="5"/>
      <c r="L7" s="5"/>
      <c r="M7" s="5"/>
    </row>
    <row r="8" spans="1:13" ht="15" hidden="1" customHeight="1">
      <c r="A8" s="6"/>
      <c r="B8" s="6"/>
      <c r="C8" s="6"/>
      <c r="D8" s="6"/>
      <c r="E8" s="6"/>
      <c r="F8" s="6"/>
      <c r="G8" s="6"/>
      <c r="H8" s="5" t="s">
        <v>7</v>
      </c>
      <c r="I8" s="6"/>
      <c r="J8" s="5"/>
      <c r="K8" s="5"/>
      <c r="L8" s="5"/>
      <c r="M8" s="5"/>
    </row>
    <row r="9" spans="1:13" ht="153" hidden="1" customHeight="1">
      <c r="A9" s="6"/>
      <c r="B9" s="6"/>
      <c r="C9" s="6"/>
      <c r="D9" s="6"/>
      <c r="E9" s="6"/>
      <c r="F9" s="6"/>
      <c r="G9" s="6"/>
      <c r="H9" s="176" t="s">
        <v>8</v>
      </c>
      <c r="I9" s="175"/>
      <c r="J9" s="175"/>
      <c r="K9" s="175"/>
      <c r="L9" s="175"/>
      <c r="M9" s="175"/>
    </row>
    <row r="10" spans="1:13" ht="15.75" hidden="1" customHeight="1">
      <c r="A10" s="2" t="s">
        <v>9</v>
      </c>
      <c r="B10" s="6"/>
      <c r="C10" s="6"/>
      <c r="D10" s="6"/>
      <c r="E10" s="6"/>
      <c r="F10" s="6"/>
      <c r="G10" s="6"/>
      <c r="H10" s="6"/>
      <c r="I10" s="6"/>
      <c r="J10" s="6"/>
      <c r="K10" s="2"/>
      <c r="L10" s="2"/>
      <c r="M10" s="2"/>
    </row>
    <row r="11" spans="1:13" ht="15.75" hidden="1" customHeight="1">
      <c r="A11" s="5" t="s">
        <v>10</v>
      </c>
      <c r="B11" s="6"/>
      <c r="C11" s="6"/>
      <c r="D11" s="6"/>
      <c r="E11" s="6"/>
      <c r="F11" s="6"/>
      <c r="G11" s="6"/>
      <c r="H11" s="6"/>
      <c r="I11" s="6"/>
      <c r="J11" s="6"/>
      <c r="K11" s="2"/>
      <c r="L11" s="2"/>
      <c r="M11" s="2"/>
    </row>
    <row r="12" spans="1:13" ht="15.75" hidden="1" customHeight="1">
      <c r="A12" s="5" t="s">
        <v>11</v>
      </c>
      <c r="B12" s="6"/>
      <c r="C12" s="6"/>
      <c r="D12" s="6"/>
      <c r="E12" s="6"/>
      <c r="F12" s="6"/>
      <c r="G12" s="6"/>
      <c r="H12" s="6"/>
      <c r="I12" s="6"/>
      <c r="J12" s="6"/>
      <c r="K12" s="2"/>
      <c r="L12" s="2"/>
      <c r="M12" s="2"/>
    </row>
    <row r="13" spans="1:13" ht="19.5" customHeight="1">
      <c r="A13" s="177" t="s">
        <v>10</v>
      </c>
      <c r="B13" s="175"/>
      <c r="C13" s="175"/>
      <c r="D13" s="175"/>
      <c r="E13" s="175"/>
      <c r="F13" s="175"/>
      <c r="G13" s="175"/>
      <c r="H13" s="175"/>
      <c r="I13" s="175"/>
      <c r="J13" s="175"/>
      <c r="K13" s="175"/>
      <c r="L13" s="175"/>
      <c r="M13" s="175"/>
    </row>
    <row r="14" spans="1:13" ht="19.5" customHeight="1">
      <c r="A14" s="177" t="s">
        <v>11</v>
      </c>
      <c r="B14" s="175"/>
      <c r="C14" s="175"/>
      <c r="D14" s="175"/>
      <c r="E14" s="175"/>
      <c r="F14" s="175"/>
      <c r="G14" s="175"/>
      <c r="H14" s="175"/>
      <c r="I14" s="175"/>
      <c r="J14" s="175"/>
      <c r="K14" s="175"/>
      <c r="L14" s="175"/>
      <c r="M14" s="175"/>
    </row>
    <row r="15" spans="1:13" ht="18.75" customHeight="1">
      <c r="A15" s="177" t="s">
        <v>238</v>
      </c>
      <c r="B15" s="175"/>
      <c r="C15" s="175"/>
      <c r="D15" s="175"/>
      <c r="E15" s="175"/>
      <c r="F15" s="175"/>
      <c r="G15" s="175"/>
      <c r="H15" s="175"/>
      <c r="I15" s="175"/>
      <c r="J15" s="175"/>
      <c r="K15" s="175"/>
      <c r="L15" s="175"/>
      <c r="M15" s="175"/>
    </row>
    <row r="16" spans="1:13" ht="18.75" customHeight="1">
      <c r="A16" s="8"/>
      <c r="B16" s="8"/>
      <c r="C16" s="8"/>
      <c r="D16" s="8"/>
      <c r="E16" s="8"/>
      <c r="F16" s="8"/>
      <c r="G16" s="8"/>
      <c r="H16" s="8"/>
      <c r="I16" s="8"/>
      <c r="J16" s="8"/>
      <c r="K16" s="8"/>
      <c r="L16" s="8"/>
      <c r="M16" s="8"/>
    </row>
    <row r="17" spans="1:13" ht="18" customHeight="1">
      <c r="A17" s="3" t="s">
        <v>239</v>
      </c>
      <c r="B17" s="6"/>
      <c r="C17" s="6"/>
      <c r="D17" s="6"/>
      <c r="E17" s="6"/>
      <c r="F17" s="6"/>
      <c r="G17" s="6"/>
      <c r="H17" s="3" t="s">
        <v>240</v>
      </c>
      <c r="I17" s="3"/>
      <c r="J17" s="3"/>
      <c r="K17" s="2"/>
      <c r="L17" s="2"/>
      <c r="M17" s="6"/>
    </row>
    <row r="18" spans="1:13" ht="19.5" customHeight="1">
      <c r="A18" s="2"/>
      <c r="B18" s="3"/>
      <c r="C18" s="3"/>
      <c r="D18" s="3"/>
      <c r="E18" s="3"/>
      <c r="F18" s="3"/>
      <c r="G18" s="3"/>
      <c r="H18" s="3"/>
      <c r="I18" s="6"/>
      <c r="J18" s="2"/>
      <c r="K18" s="3"/>
      <c r="L18" s="3"/>
      <c r="M18" s="3"/>
    </row>
    <row r="19" spans="1:13" ht="25.5" customHeight="1">
      <c r="A19" s="9" t="s">
        <v>15</v>
      </c>
      <c r="B19" s="178" t="s">
        <v>16</v>
      </c>
      <c r="C19" s="179"/>
      <c r="D19" s="179"/>
      <c r="E19" s="179"/>
      <c r="F19" s="179"/>
      <c r="G19" s="179"/>
      <c r="H19" s="179"/>
      <c r="I19" s="179"/>
      <c r="J19" s="179"/>
      <c r="K19" s="179"/>
      <c r="L19" s="179"/>
      <c r="M19" s="180"/>
    </row>
    <row r="20" spans="1:13" ht="21" customHeight="1">
      <c r="A20" s="11" t="s">
        <v>17</v>
      </c>
      <c r="B20" s="181" t="s">
        <v>18</v>
      </c>
      <c r="C20" s="179"/>
      <c r="D20" s="179"/>
      <c r="E20" s="179"/>
      <c r="F20" s="179"/>
      <c r="G20" s="179"/>
      <c r="H20" s="182" t="s">
        <v>241</v>
      </c>
      <c r="I20" s="179"/>
      <c r="J20" s="179"/>
      <c r="K20" s="179"/>
      <c r="L20" s="179"/>
      <c r="M20" s="180"/>
    </row>
    <row r="21" spans="1:13" ht="21" customHeight="1">
      <c r="A21" s="10" t="s">
        <v>20</v>
      </c>
      <c r="B21" s="181" t="s">
        <v>21</v>
      </c>
      <c r="C21" s="179"/>
      <c r="D21" s="179"/>
      <c r="E21" s="179"/>
      <c r="F21" s="179"/>
      <c r="G21" s="179"/>
      <c r="H21" s="230" t="s">
        <v>242</v>
      </c>
      <c r="I21" s="179"/>
      <c r="J21" s="179"/>
      <c r="K21" s="179"/>
      <c r="L21" s="179"/>
      <c r="M21" s="180"/>
    </row>
    <row r="22" spans="1:13" ht="21" customHeight="1">
      <c r="A22" s="10" t="s">
        <v>23</v>
      </c>
      <c r="B22" s="181" t="s">
        <v>24</v>
      </c>
      <c r="C22" s="179"/>
      <c r="D22" s="179"/>
      <c r="E22" s="179"/>
      <c r="F22" s="179"/>
      <c r="G22" s="179"/>
      <c r="H22" s="181" t="s">
        <v>243</v>
      </c>
      <c r="I22" s="179"/>
      <c r="J22" s="179"/>
      <c r="K22" s="179"/>
      <c r="L22" s="179"/>
      <c r="M22" s="180"/>
    </row>
    <row r="23" spans="1:13" ht="21" customHeight="1">
      <c r="A23" s="10" t="s">
        <v>26</v>
      </c>
      <c r="B23" s="181" t="s">
        <v>27</v>
      </c>
      <c r="C23" s="179"/>
      <c r="D23" s="179"/>
      <c r="E23" s="179"/>
      <c r="F23" s="179"/>
      <c r="G23" s="180"/>
      <c r="H23" s="183" t="s">
        <v>244</v>
      </c>
      <c r="I23" s="179"/>
      <c r="J23" s="179"/>
      <c r="K23" s="179"/>
      <c r="L23" s="179"/>
      <c r="M23" s="180"/>
    </row>
    <row r="24" spans="1:13" ht="21" customHeight="1">
      <c r="A24" s="9">
        <v>5</v>
      </c>
      <c r="B24" s="187" t="s">
        <v>29</v>
      </c>
      <c r="C24" s="179"/>
      <c r="D24" s="179"/>
      <c r="E24" s="179"/>
      <c r="F24" s="179"/>
      <c r="G24" s="180"/>
      <c r="H24" s="181" t="s">
        <v>245</v>
      </c>
      <c r="I24" s="179"/>
      <c r="J24" s="179"/>
      <c r="K24" s="179"/>
      <c r="L24" s="179"/>
      <c r="M24" s="180"/>
    </row>
    <row r="25" spans="1:13" ht="21" customHeight="1">
      <c r="A25" s="10">
        <v>6</v>
      </c>
      <c r="B25" s="181" t="s">
        <v>31</v>
      </c>
      <c r="C25" s="179"/>
      <c r="D25" s="179"/>
      <c r="E25" s="179"/>
      <c r="F25" s="179"/>
      <c r="G25" s="179"/>
      <c r="H25" s="183" t="s">
        <v>246</v>
      </c>
      <c r="I25" s="179"/>
      <c r="J25" s="179"/>
      <c r="K25" s="179"/>
      <c r="L25" s="179"/>
      <c r="M25" s="180"/>
    </row>
    <row r="26" spans="1:13" ht="21" customHeight="1">
      <c r="A26" s="10" t="s">
        <v>33</v>
      </c>
      <c r="B26" s="181" t="s">
        <v>34</v>
      </c>
      <c r="C26" s="179"/>
      <c r="D26" s="179"/>
      <c r="E26" s="179"/>
      <c r="F26" s="179"/>
      <c r="G26" s="179"/>
      <c r="H26" s="181" t="s">
        <v>35</v>
      </c>
      <c r="I26" s="179"/>
      <c r="J26" s="179"/>
      <c r="K26" s="179"/>
      <c r="L26" s="179"/>
      <c r="M26" s="180"/>
    </row>
    <row r="27" spans="1:13" ht="21" customHeight="1">
      <c r="A27" s="13" t="s">
        <v>36</v>
      </c>
      <c r="B27" s="188" t="s">
        <v>37</v>
      </c>
      <c r="C27" s="189"/>
      <c r="D27" s="189"/>
      <c r="E27" s="189"/>
      <c r="F27" s="189"/>
      <c r="G27" s="189"/>
      <c r="H27" s="181" t="s">
        <v>247</v>
      </c>
      <c r="I27" s="179"/>
      <c r="J27" s="179"/>
      <c r="K27" s="179"/>
      <c r="L27" s="179"/>
      <c r="M27" s="180"/>
    </row>
    <row r="28" spans="1:13" ht="21" customHeight="1">
      <c r="A28" s="13" t="s">
        <v>38</v>
      </c>
      <c r="B28" s="188" t="s">
        <v>39</v>
      </c>
      <c r="C28" s="189"/>
      <c r="D28" s="189"/>
      <c r="E28" s="189"/>
      <c r="F28" s="189"/>
      <c r="G28" s="189"/>
      <c r="H28" s="181" t="s">
        <v>248</v>
      </c>
      <c r="I28" s="179"/>
      <c r="J28" s="179"/>
      <c r="K28" s="179"/>
      <c r="L28" s="179"/>
      <c r="M28" s="180"/>
    </row>
    <row r="29" spans="1:13" ht="19.5" customHeight="1">
      <c r="A29" s="12"/>
      <c r="B29" s="14"/>
      <c r="C29" s="15"/>
      <c r="D29" s="15"/>
      <c r="E29" s="15"/>
      <c r="F29" s="15"/>
      <c r="G29" s="15"/>
      <c r="H29" s="15"/>
      <c r="I29" s="16"/>
      <c r="J29" s="15"/>
      <c r="K29" s="17"/>
      <c r="L29" s="17"/>
      <c r="M29" s="18"/>
    </row>
    <row r="30" spans="1:13" ht="22.5" customHeight="1">
      <c r="A30" s="190" t="s">
        <v>15</v>
      </c>
      <c r="B30" s="184" t="s">
        <v>41</v>
      </c>
      <c r="C30" s="185"/>
      <c r="D30" s="185"/>
      <c r="E30" s="185"/>
      <c r="F30" s="185"/>
      <c r="G30" s="185"/>
      <c r="H30" s="185"/>
      <c r="I30" s="185"/>
      <c r="J30" s="185"/>
      <c r="K30" s="185"/>
      <c r="L30" s="185"/>
      <c r="M30" s="186"/>
    </row>
    <row r="31" spans="1:13" ht="18" customHeight="1">
      <c r="A31" s="191"/>
      <c r="B31" s="193" t="s">
        <v>42</v>
      </c>
      <c r="C31" s="175"/>
      <c r="D31" s="175"/>
      <c r="E31" s="175"/>
      <c r="F31" s="175"/>
      <c r="G31" s="194"/>
      <c r="H31" s="184" t="s">
        <v>43</v>
      </c>
      <c r="I31" s="185"/>
      <c r="J31" s="185"/>
      <c r="K31" s="185"/>
      <c r="L31" s="185"/>
      <c r="M31" s="186"/>
    </row>
    <row r="32" spans="1:13" ht="18" customHeight="1">
      <c r="A32" s="191"/>
      <c r="B32" s="195"/>
      <c r="C32" s="175"/>
      <c r="D32" s="175"/>
      <c r="E32" s="175"/>
      <c r="F32" s="175"/>
      <c r="G32" s="194"/>
      <c r="H32" s="184" t="s">
        <v>44</v>
      </c>
      <c r="I32" s="185"/>
      <c r="J32" s="186"/>
      <c r="K32" s="184" t="s">
        <v>45</v>
      </c>
      <c r="L32" s="185"/>
      <c r="M32" s="186"/>
    </row>
    <row r="33" spans="1:13" ht="18" customHeight="1">
      <c r="A33" s="192"/>
      <c r="B33" s="196"/>
      <c r="C33" s="185"/>
      <c r="D33" s="185"/>
      <c r="E33" s="185"/>
      <c r="F33" s="185"/>
      <c r="G33" s="186"/>
      <c r="H33" s="9" t="s">
        <v>46</v>
      </c>
      <c r="I33" s="9" t="s">
        <v>47</v>
      </c>
      <c r="J33" s="9" t="s">
        <v>48</v>
      </c>
      <c r="K33" s="9" t="s">
        <v>46</v>
      </c>
      <c r="L33" s="9" t="s">
        <v>47</v>
      </c>
      <c r="M33" s="9" t="s">
        <v>48</v>
      </c>
    </row>
    <row r="34" spans="1:13" ht="15.75" customHeight="1">
      <c r="A34" s="20">
        <v>1</v>
      </c>
      <c r="B34" s="197">
        <v>2</v>
      </c>
      <c r="C34" s="179"/>
      <c r="D34" s="179"/>
      <c r="E34" s="179"/>
      <c r="F34" s="179"/>
      <c r="G34" s="180"/>
      <c r="H34" s="20">
        <v>3</v>
      </c>
      <c r="I34" s="20">
        <v>4</v>
      </c>
      <c r="J34" s="20">
        <v>5</v>
      </c>
      <c r="K34" s="20">
        <v>6</v>
      </c>
      <c r="L34" s="20">
        <v>7</v>
      </c>
      <c r="M34" s="20">
        <v>8</v>
      </c>
    </row>
    <row r="35" spans="1:13" ht="27" customHeight="1">
      <c r="A35" s="21" t="s">
        <v>49</v>
      </c>
      <c r="B35" s="198" t="s">
        <v>50</v>
      </c>
      <c r="C35" s="179"/>
      <c r="D35" s="179"/>
      <c r="E35" s="179"/>
      <c r="F35" s="179"/>
      <c r="G35" s="180"/>
      <c r="H35" s="22">
        <v>150</v>
      </c>
      <c r="I35" s="23">
        <v>0</v>
      </c>
      <c r="J35" s="22">
        <f>H35+I35</f>
        <v>150</v>
      </c>
      <c r="K35" s="24"/>
      <c r="L35" s="24"/>
      <c r="M35" s="24"/>
    </row>
    <row r="36" spans="1:13" ht="18" customHeight="1">
      <c r="A36" s="25"/>
      <c r="B36" s="26" t="s">
        <v>51</v>
      </c>
      <c r="C36" s="181" t="s">
        <v>52</v>
      </c>
      <c r="D36" s="179"/>
      <c r="E36" s="179"/>
      <c r="F36" s="179"/>
      <c r="G36" s="180"/>
      <c r="H36" s="9"/>
      <c r="I36" s="27"/>
      <c r="J36" s="9"/>
      <c r="K36" s="28"/>
      <c r="L36" s="28"/>
      <c r="M36" s="28"/>
    </row>
    <row r="37" spans="1:13" ht="21" customHeight="1">
      <c r="A37" s="29"/>
      <c r="B37" s="29"/>
      <c r="C37" s="9">
        <v>1</v>
      </c>
      <c r="D37" s="187" t="s">
        <v>53</v>
      </c>
      <c r="E37" s="179"/>
      <c r="F37" s="179"/>
      <c r="G37" s="180"/>
      <c r="H37" s="30"/>
      <c r="I37" s="9"/>
      <c r="J37" s="30"/>
      <c r="K37" s="31"/>
      <c r="L37" s="31"/>
      <c r="M37" s="31"/>
    </row>
    <row r="38" spans="1:13" ht="21" customHeight="1">
      <c r="A38" s="29"/>
      <c r="B38" s="29"/>
      <c r="C38" s="9">
        <v>2</v>
      </c>
      <c r="D38" s="187" t="s">
        <v>54</v>
      </c>
      <c r="E38" s="179"/>
      <c r="F38" s="179"/>
      <c r="G38" s="180"/>
      <c r="H38" s="30"/>
      <c r="I38" s="9"/>
      <c r="J38" s="30"/>
      <c r="K38" s="31"/>
      <c r="L38" s="31"/>
      <c r="M38" s="31"/>
    </row>
    <row r="39" spans="1:13" ht="21" customHeight="1">
      <c r="A39" s="29"/>
      <c r="B39" s="32" t="s">
        <v>55</v>
      </c>
      <c r="C39" s="33" t="s">
        <v>56</v>
      </c>
      <c r="D39" s="17"/>
      <c r="E39" s="17"/>
      <c r="F39" s="34"/>
      <c r="G39" s="34"/>
      <c r="H39" s="30"/>
      <c r="I39" s="9"/>
      <c r="J39" s="30"/>
      <c r="K39" s="31"/>
      <c r="L39" s="31"/>
      <c r="M39" s="31"/>
    </row>
    <row r="40" spans="1:13" ht="21" customHeight="1">
      <c r="A40" s="29"/>
      <c r="B40" s="29"/>
      <c r="C40" s="9"/>
      <c r="D40" s="199" t="s">
        <v>57</v>
      </c>
      <c r="E40" s="179"/>
      <c r="F40" s="179"/>
      <c r="G40" s="180"/>
      <c r="H40" s="30"/>
      <c r="I40" s="27"/>
      <c r="J40" s="30"/>
      <c r="K40" s="31"/>
      <c r="L40" s="31"/>
      <c r="M40" s="31"/>
    </row>
    <row r="41" spans="1:13" ht="21" customHeight="1">
      <c r="A41" s="35"/>
      <c r="B41" s="29"/>
      <c r="C41" s="36"/>
      <c r="D41" s="182" t="s">
        <v>48</v>
      </c>
      <c r="E41" s="179"/>
      <c r="F41" s="179"/>
      <c r="G41" s="180"/>
      <c r="H41" s="30"/>
      <c r="I41" s="27"/>
      <c r="J41" s="30"/>
      <c r="K41" s="31"/>
      <c r="L41" s="31"/>
      <c r="M41" s="31"/>
    </row>
    <row r="42" spans="1:13" ht="27" customHeight="1">
      <c r="A42" s="22" t="s">
        <v>58</v>
      </c>
      <c r="B42" s="200" t="s">
        <v>59</v>
      </c>
      <c r="C42" s="189"/>
      <c r="D42" s="189"/>
      <c r="E42" s="189"/>
      <c r="F42" s="189"/>
      <c r="G42" s="201"/>
      <c r="H42" s="21">
        <v>22.5</v>
      </c>
      <c r="I42" s="23">
        <f>SUM(I43,I44:I46,I57,I60,I61,I66,I69,I70,I79,I82,I85,I93)</f>
        <v>86</v>
      </c>
      <c r="J42" s="22">
        <f>H42+I42</f>
        <v>108.5</v>
      </c>
      <c r="K42" s="37"/>
      <c r="L42" s="37"/>
      <c r="M42" s="37"/>
    </row>
    <row r="43" spans="1:13" ht="89.25" customHeight="1">
      <c r="A43" s="25"/>
      <c r="B43" s="38" t="s">
        <v>51</v>
      </c>
      <c r="C43" s="202" t="s">
        <v>60</v>
      </c>
      <c r="D43" s="179"/>
      <c r="E43" s="179"/>
      <c r="F43" s="179"/>
      <c r="G43" s="180"/>
      <c r="H43" s="30"/>
      <c r="I43" s="39">
        <v>25</v>
      </c>
      <c r="J43" s="30"/>
      <c r="K43" s="31"/>
      <c r="L43" s="31"/>
      <c r="M43" s="31"/>
    </row>
    <row r="44" spans="1:13" ht="23.25" customHeight="1">
      <c r="A44" s="29"/>
      <c r="B44" s="19" t="s">
        <v>55</v>
      </c>
      <c r="C44" s="181" t="s">
        <v>61</v>
      </c>
      <c r="D44" s="179"/>
      <c r="E44" s="179"/>
      <c r="F44" s="179"/>
      <c r="G44" s="180"/>
      <c r="H44" s="30"/>
      <c r="I44" s="39">
        <v>1</v>
      </c>
      <c r="J44" s="30"/>
      <c r="K44" s="31"/>
      <c r="L44" s="31"/>
      <c r="M44" s="31"/>
    </row>
    <row r="45" spans="1:13" ht="33" customHeight="1">
      <c r="A45" s="29"/>
      <c r="B45" s="40" t="s">
        <v>62</v>
      </c>
      <c r="C45" s="199" t="s">
        <v>63</v>
      </c>
      <c r="D45" s="179"/>
      <c r="E45" s="179"/>
      <c r="F45" s="179"/>
      <c r="G45" s="180"/>
      <c r="H45" s="41"/>
      <c r="I45" s="42">
        <v>5</v>
      </c>
      <c r="J45" s="30"/>
      <c r="K45" s="31"/>
      <c r="L45" s="31"/>
      <c r="M45" s="31"/>
    </row>
    <row r="46" spans="1:13" ht="36.75" customHeight="1">
      <c r="A46" s="43"/>
      <c r="B46" s="38" t="s">
        <v>64</v>
      </c>
      <c r="C46" s="199" t="s">
        <v>65</v>
      </c>
      <c r="D46" s="179"/>
      <c r="E46" s="179"/>
      <c r="F46" s="179"/>
      <c r="G46" s="180"/>
      <c r="H46" s="41"/>
      <c r="I46" s="42">
        <f>SUM(I48:I51,I53:I56)</f>
        <v>20</v>
      </c>
      <c r="J46" s="30"/>
      <c r="K46" s="31"/>
      <c r="L46" s="31"/>
      <c r="M46" s="31"/>
    </row>
    <row r="47" spans="1:13" ht="21" customHeight="1">
      <c r="A47" s="43"/>
      <c r="B47" s="29"/>
      <c r="C47" s="19">
        <v>1</v>
      </c>
      <c r="D47" s="181" t="s">
        <v>66</v>
      </c>
      <c r="E47" s="179"/>
      <c r="F47" s="179"/>
      <c r="G47" s="180"/>
      <c r="H47" s="41"/>
      <c r="I47" s="44"/>
      <c r="J47" s="30"/>
      <c r="K47" s="31"/>
      <c r="L47" s="31"/>
      <c r="M47" s="31"/>
    </row>
    <row r="48" spans="1:13" ht="21" customHeight="1">
      <c r="A48" s="43"/>
      <c r="B48" s="29"/>
      <c r="C48" s="29"/>
      <c r="D48" s="27" t="s">
        <v>67</v>
      </c>
      <c r="E48" s="181" t="s">
        <v>68</v>
      </c>
      <c r="F48" s="179"/>
      <c r="G48" s="180"/>
      <c r="H48" s="41"/>
      <c r="I48" s="44"/>
      <c r="J48" s="30"/>
      <c r="K48" s="31"/>
      <c r="L48" s="31"/>
      <c r="M48" s="31"/>
    </row>
    <row r="49" spans="1:13" ht="21" customHeight="1">
      <c r="A49" s="43"/>
      <c r="B49" s="29"/>
      <c r="C49" s="29"/>
      <c r="D49" s="27" t="s">
        <v>69</v>
      </c>
      <c r="E49" s="181" t="s">
        <v>70</v>
      </c>
      <c r="F49" s="179"/>
      <c r="G49" s="180"/>
      <c r="H49" s="41"/>
      <c r="I49" s="44"/>
      <c r="J49" s="30"/>
      <c r="K49" s="31"/>
      <c r="L49" s="31"/>
      <c r="M49" s="31"/>
    </row>
    <row r="50" spans="1:13" ht="21" customHeight="1">
      <c r="A50" s="43"/>
      <c r="B50" s="29"/>
      <c r="C50" s="29"/>
      <c r="D50" s="27" t="s">
        <v>71</v>
      </c>
      <c r="E50" s="181" t="s">
        <v>72</v>
      </c>
      <c r="F50" s="179"/>
      <c r="G50" s="180"/>
      <c r="H50" s="41"/>
      <c r="I50" s="44">
        <v>10</v>
      </c>
      <c r="J50" s="30"/>
      <c r="K50" s="31"/>
      <c r="L50" s="31"/>
      <c r="M50" s="31"/>
    </row>
    <row r="51" spans="1:13" ht="21" customHeight="1">
      <c r="A51" s="43"/>
      <c r="B51" s="29"/>
      <c r="C51" s="29"/>
      <c r="D51" s="27" t="s">
        <v>73</v>
      </c>
      <c r="E51" s="181" t="s">
        <v>74</v>
      </c>
      <c r="F51" s="179"/>
      <c r="G51" s="180"/>
      <c r="H51" s="45"/>
      <c r="I51" s="41"/>
      <c r="J51" s="46"/>
      <c r="K51" s="46"/>
      <c r="L51" s="46"/>
      <c r="M51" s="46"/>
    </row>
    <row r="52" spans="1:13" ht="21" customHeight="1">
      <c r="A52" s="43"/>
      <c r="B52" s="29"/>
      <c r="C52" s="19">
        <v>2</v>
      </c>
      <c r="D52" s="181" t="s">
        <v>75</v>
      </c>
      <c r="E52" s="179"/>
      <c r="F52" s="179"/>
      <c r="G52" s="180"/>
      <c r="H52" s="33"/>
      <c r="I52" s="9"/>
      <c r="J52" s="47"/>
      <c r="K52" s="47"/>
      <c r="L52" s="47"/>
      <c r="M52" s="47"/>
    </row>
    <row r="53" spans="1:13" ht="21" customHeight="1">
      <c r="A53" s="43"/>
      <c r="B53" s="29"/>
      <c r="C53" s="29"/>
      <c r="D53" s="27" t="s">
        <v>67</v>
      </c>
      <c r="E53" s="181" t="s">
        <v>68</v>
      </c>
      <c r="F53" s="179"/>
      <c r="G53" s="180"/>
      <c r="H53" s="33"/>
      <c r="I53" s="9"/>
      <c r="J53" s="47"/>
      <c r="K53" s="47"/>
      <c r="L53" s="47"/>
      <c r="M53" s="47"/>
    </row>
    <row r="54" spans="1:13" ht="21" customHeight="1">
      <c r="A54" s="43"/>
      <c r="B54" s="29"/>
      <c r="C54" s="29"/>
      <c r="D54" s="27" t="s">
        <v>69</v>
      </c>
      <c r="E54" s="181" t="s">
        <v>70</v>
      </c>
      <c r="F54" s="179"/>
      <c r="G54" s="180"/>
      <c r="H54" s="10"/>
      <c r="I54" s="9"/>
      <c r="J54" s="9"/>
      <c r="K54" s="9"/>
      <c r="L54" s="9"/>
      <c r="M54" s="9"/>
    </row>
    <row r="55" spans="1:13" ht="21" customHeight="1">
      <c r="A55" s="43"/>
      <c r="B55" s="29"/>
      <c r="C55" s="29"/>
      <c r="D55" s="27" t="s">
        <v>71</v>
      </c>
      <c r="E55" s="181" t="s">
        <v>72</v>
      </c>
      <c r="F55" s="179"/>
      <c r="G55" s="180"/>
      <c r="H55" s="10"/>
      <c r="I55" s="9">
        <v>10</v>
      </c>
      <c r="J55" s="9"/>
      <c r="K55" s="9"/>
      <c r="L55" s="9"/>
      <c r="M55" s="9"/>
    </row>
    <row r="56" spans="1:13" ht="21" customHeight="1">
      <c r="A56" s="48"/>
      <c r="B56" s="35"/>
      <c r="C56" s="35"/>
      <c r="D56" s="49" t="s">
        <v>73</v>
      </c>
      <c r="E56" s="203" t="s">
        <v>74</v>
      </c>
      <c r="F56" s="185"/>
      <c r="G56" s="186"/>
      <c r="H56" s="50"/>
      <c r="I56" s="27"/>
      <c r="J56" s="30"/>
      <c r="K56" s="31"/>
      <c r="L56" s="31"/>
      <c r="M56" s="31"/>
    </row>
    <row r="57" spans="1:13" ht="21" customHeight="1">
      <c r="A57" s="51"/>
      <c r="B57" s="19" t="s">
        <v>76</v>
      </c>
      <c r="C57" s="181" t="s">
        <v>77</v>
      </c>
      <c r="D57" s="179"/>
      <c r="E57" s="179"/>
      <c r="F57" s="179"/>
      <c r="G57" s="180"/>
      <c r="H57" s="50"/>
      <c r="I57" s="23">
        <f>SUM(I58:I59)</f>
        <v>8</v>
      </c>
      <c r="J57" s="30"/>
      <c r="K57" s="31"/>
      <c r="L57" s="31"/>
      <c r="M57" s="31"/>
    </row>
    <row r="58" spans="1:13" ht="21" customHeight="1">
      <c r="A58" s="43"/>
      <c r="B58" s="29"/>
      <c r="C58" s="27">
        <v>1</v>
      </c>
      <c r="D58" s="181" t="s">
        <v>78</v>
      </c>
      <c r="E58" s="179"/>
      <c r="F58" s="179"/>
      <c r="G58" s="180"/>
      <c r="H58" s="50"/>
      <c r="I58" s="27">
        <v>6</v>
      </c>
      <c r="J58" s="30"/>
      <c r="K58" s="31"/>
      <c r="L58" s="31"/>
      <c r="M58" s="31"/>
    </row>
    <row r="59" spans="1:13" ht="21" customHeight="1">
      <c r="A59" s="43"/>
      <c r="B59" s="29"/>
      <c r="C59" s="27">
        <v>2</v>
      </c>
      <c r="D59" s="181" t="s">
        <v>79</v>
      </c>
      <c r="E59" s="179"/>
      <c r="F59" s="179"/>
      <c r="G59" s="180"/>
      <c r="H59" s="50"/>
      <c r="I59" s="27">
        <v>2</v>
      </c>
      <c r="J59" s="30"/>
      <c r="K59" s="31"/>
      <c r="L59" s="31"/>
      <c r="M59" s="31"/>
    </row>
    <row r="60" spans="1:13" ht="35.25" customHeight="1">
      <c r="A60" s="43"/>
      <c r="B60" s="38" t="s">
        <v>80</v>
      </c>
      <c r="C60" s="181" t="s">
        <v>81</v>
      </c>
      <c r="D60" s="179"/>
      <c r="E60" s="179"/>
      <c r="F60" s="179"/>
      <c r="G60" s="180"/>
      <c r="H60" s="50"/>
      <c r="I60" s="23">
        <v>2</v>
      </c>
      <c r="J60" s="30"/>
      <c r="K60" s="31"/>
      <c r="L60" s="31"/>
      <c r="M60" s="31"/>
    </row>
    <row r="61" spans="1:13" ht="26.25" customHeight="1">
      <c r="A61" s="43"/>
      <c r="B61" s="19" t="s">
        <v>82</v>
      </c>
      <c r="C61" s="181" t="s">
        <v>83</v>
      </c>
      <c r="D61" s="179"/>
      <c r="E61" s="179"/>
      <c r="F61" s="179"/>
      <c r="G61" s="180"/>
      <c r="H61" s="50"/>
      <c r="I61" s="23"/>
      <c r="J61" s="30"/>
      <c r="K61" s="31"/>
      <c r="L61" s="31"/>
      <c r="M61" s="31"/>
    </row>
    <row r="62" spans="1:13" ht="21" customHeight="1">
      <c r="A62" s="52"/>
      <c r="B62" s="204" t="s">
        <v>42</v>
      </c>
      <c r="C62" s="189"/>
      <c r="D62" s="189"/>
      <c r="E62" s="189"/>
      <c r="F62" s="189"/>
      <c r="G62" s="201"/>
      <c r="H62" s="184" t="s">
        <v>43</v>
      </c>
      <c r="I62" s="185"/>
      <c r="J62" s="185"/>
      <c r="K62" s="185"/>
      <c r="L62" s="185"/>
      <c r="M62" s="186"/>
    </row>
    <row r="63" spans="1:13" ht="21" customHeight="1">
      <c r="A63" s="53"/>
      <c r="B63" s="195"/>
      <c r="C63" s="175"/>
      <c r="D63" s="175"/>
      <c r="E63" s="175"/>
      <c r="F63" s="175"/>
      <c r="G63" s="194"/>
      <c r="H63" s="184" t="s">
        <v>44</v>
      </c>
      <c r="I63" s="185"/>
      <c r="J63" s="186"/>
      <c r="K63" s="184" t="s">
        <v>45</v>
      </c>
      <c r="L63" s="185"/>
      <c r="M63" s="186"/>
    </row>
    <row r="64" spans="1:13" ht="21" customHeight="1">
      <c r="A64" s="54"/>
      <c r="B64" s="196"/>
      <c r="C64" s="185"/>
      <c r="D64" s="185"/>
      <c r="E64" s="185"/>
      <c r="F64" s="185"/>
      <c r="G64" s="186"/>
      <c r="H64" s="9" t="s">
        <v>46</v>
      </c>
      <c r="I64" s="9" t="s">
        <v>47</v>
      </c>
      <c r="J64" s="9" t="s">
        <v>48</v>
      </c>
      <c r="K64" s="9" t="s">
        <v>46</v>
      </c>
      <c r="L64" s="9" t="s">
        <v>47</v>
      </c>
      <c r="M64" s="9" t="s">
        <v>48</v>
      </c>
    </row>
    <row r="65" spans="1:13" ht="15.75" customHeight="1">
      <c r="A65" s="20">
        <v>1</v>
      </c>
      <c r="B65" s="197">
        <v>2</v>
      </c>
      <c r="C65" s="179"/>
      <c r="D65" s="179"/>
      <c r="E65" s="179"/>
      <c r="F65" s="179"/>
      <c r="G65" s="180"/>
      <c r="H65" s="20">
        <v>3</v>
      </c>
      <c r="I65" s="20">
        <v>4</v>
      </c>
      <c r="J65" s="20">
        <v>5</v>
      </c>
      <c r="K65" s="20">
        <v>6</v>
      </c>
      <c r="L65" s="20">
        <v>7</v>
      </c>
      <c r="M65" s="20">
        <v>8</v>
      </c>
    </row>
    <row r="66" spans="1:13" ht="27.75" customHeight="1">
      <c r="A66" s="43"/>
      <c r="B66" s="19" t="s">
        <v>84</v>
      </c>
      <c r="C66" s="181" t="s">
        <v>85</v>
      </c>
      <c r="D66" s="179"/>
      <c r="E66" s="179"/>
      <c r="F66" s="179"/>
      <c r="G66" s="180"/>
      <c r="H66" s="50"/>
      <c r="I66" s="23">
        <f>SUM(I67:I68)</f>
        <v>10</v>
      </c>
      <c r="J66" s="30"/>
      <c r="K66" s="31"/>
      <c r="L66" s="31"/>
      <c r="M66" s="31"/>
    </row>
    <row r="67" spans="1:13" ht="27.75" customHeight="1">
      <c r="A67" s="43"/>
      <c r="B67" s="29"/>
      <c r="C67" s="27">
        <v>1</v>
      </c>
      <c r="D67" s="181" t="s">
        <v>86</v>
      </c>
      <c r="E67" s="179"/>
      <c r="F67" s="179"/>
      <c r="G67" s="180"/>
      <c r="H67" s="50"/>
      <c r="I67" s="27"/>
      <c r="J67" s="30"/>
      <c r="K67" s="31"/>
      <c r="L67" s="31"/>
      <c r="M67" s="31"/>
    </row>
    <row r="68" spans="1:13" ht="36" customHeight="1">
      <c r="A68" s="43"/>
      <c r="B68" s="29"/>
      <c r="C68" s="40">
        <v>2</v>
      </c>
      <c r="D68" s="199" t="s">
        <v>87</v>
      </c>
      <c r="E68" s="179"/>
      <c r="F68" s="179"/>
      <c r="G68" s="180"/>
      <c r="H68" s="50"/>
      <c r="I68" s="27">
        <v>10</v>
      </c>
      <c r="J68" s="30"/>
      <c r="K68" s="31"/>
      <c r="L68" s="31"/>
      <c r="M68" s="31"/>
    </row>
    <row r="69" spans="1:13" ht="27.75" customHeight="1">
      <c r="A69" s="43"/>
      <c r="B69" s="19" t="s">
        <v>49</v>
      </c>
      <c r="C69" s="181" t="s">
        <v>88</v>
      </c>
      <c r="D69" s="179"/>
      <c r="E69" s="179"/>
      <c r="F69" s="179"/>
      <c r="G69" s="180"/>
      <c r="H69" s="50"/>
      <c r="I69" s="23">
        <v>1</v>
      </c>
      <c r="J69" s="30"/>
      <c r="K69" s="31"/>
      <c r="L69" s="31"/>
      <c r="M69" s="31"/>
    </row>
    <row r="70" spans="1:13" ht="27.75" customHeight="1">
      <c r="A70" s="43"/>
      <c r="B70" s="19" t="s">
        <v>89</v>
      </c>
      <c r="C70" s="181" t="s">
        <v>90</v>
      </c>
      <c r="D70" s="179"/>
      <c r="E70" s="179"/>
      <c r="F70" s="179"/>
      <c r="G70" s="180"/>
      <c r="H70" s="50"/>
      <c r="I70" s="23">
        <f>SUM(I71:I78)</f>
        <v>12</v>
      </c>
      <c r="J70" s="30"/>
      <c r="K70" s="31"/>
      <c r="L70" s="31"/>
      <c r="M70" s="31"/>
    </row>
    <row r="71" spans="1:13" ht="29.25" customHeight="1">
      <c r="A71" s="43"/>
      <c r="B71" s="29"/>
      <c r="C71" s="27">
        <v>1</v>
      </c>
      <c r="D71" s="181" t="s">
        <v>91</v>
      </c>
      <c r="E71" s="179"/>
      <c r="F71" s="179"/>
      <c r="G71" s="180"/>
      <c r="H71" s="50"/>
      <c r="I71" s="27"/>
      <c r="J71" s="30"/>
      <c r="K71" s="31"/>
      <c r="L71" s="31"/>
      <c r="M71" s="31"/>
    </row>
    <row r="72" spans="1:13" ht="29.25" customHeight="1">
      <c r="A72" s="43"/>
      <c r="B72" s="29"/>
      <c r="C72" s="27">
        <v>2</v>
      </c>
      <c r="D72" s="188" t="s">
        <v>92</v>
      </c>
      <c r="E72" s="189"/>
      <c r="F72" s="189"/>
      <c r="G72" s="201"/>
      <c r="H72" s="50"/>
      <c r="I72" s="27"/>
      <c r="J72" s="30"/>
      <c r="K72" s="31"/>
      <c r="L72" s="31"/>
      <c r="M72" s="31"/>
    </row>
    <row r="73" spans="1:13" ht="36" customHeight="1">
      <c r="A73" s="43"/>
      <c r="B73" s="29"/>
      <c r="C73" s="27">
        <v>3</v>
      </c>
      <c r="D73" s="181" t="s">
        <v>93</v>
      </c>
      <c r="E73" s="179"/>
      <c r="F73" s="179"/>
      <c r="G73" s="180"/>
      <c r="H73" s="50"/>
      <c r="I73" s="27"/>
      <c r="J73" s="30"/>
      <c r="K73" s="31"/>
      <c r="L73" s="31"/>
      <c r="M73" s="31"/>
    </row>
    <row r="74" spans="1:13" ht="29.25" customHeight="1">
      <c r="A74" s="43"/>
      <c r="B74" s="55"/>
      <c r="C74" s="27">
        <v>4</v>
      </c>
      <c r="D74" s="181" t="s">
        <v>94</v>
      </c>
      <c r="E74" s="179"/>
      <c r="F74" s="179"/>
      <c r="G74" s="180"/>
      <c r="H74" s="50"/>
      <c r="I74" s="27"/>
      <c r="J74" s="30"/>
      <c r="K74" s="31"/>
      <c r="L74" s="31"/>
      <c r="M74" s="31"/>
    </row>
    <row r="75" spans="1:13" ht="29.25" customHeight="1">
      <c r="A75" s="43"/>
      <c r="B75" s="29"/>
      <c r="C75" s="27">
        <v>5</v>
      </c>
      <c r="D75" s="181" t="s">
        <v>95</v>
      </c>
      <c r="E75" s="179"/>
      <c r="F75" s="179"/>
      <c r="G75" s="180"/>
      <c r="H75" s="50"/>
      <c r="I75" s="27"/>
      <c r="J75" s="30"/>
      <c r="K75" s="31"/>
      <c r="L75" s="31"/>
      <c r="M75" s="31"/>
    </row>
    <row r="76" spans="1:13" ht="36" customHeight="1">
      <c r="A76" s="43"/>
      <c r="B76" s="29"/>
      <c r="C76" s="27">
        <v>6</v>
      </c>
      <c r="D76" s="181" t="s">
        <v>96</v>
      </c>
      <c r="E76" s="179"/>
      <c r="F76" s="179"/>
      <c r="G76" s="180"/>
      <c r="H76" s="50"/>
      <c r="I76" s="27"/>
      <c r="J76" s="30"/>
      <c r="K76" s="31"/>
      <c r="L76" s="31"/>
      <c r="M76" s="31"/>
    </row>
    <row r="77" spans="1:13" ht="36" customHeight="1">
      <c r="A77" s="43"/>
      <c r="B77" s="55"/>
      <c r="C77" s="27">
        <v>7</v>
      </c>
      <c r="D77" s="181" t="s">
        <v>97</v>
      </c>
      <c r="E77" s="179"/>
      <c r="F77" s="179"/>
      <c r="G77" s="180"/>
      <c r="H77" s="50"/>
      <c r="I77" s="27"/>
      <c r="J77" s="30"/>
      <c r="K77" s="31"/>
      <c r="L77" s="31"/>
      <c r="M77" s="31"/>
    </row>
    <row r="78" spans="1:13" ht="51.75" customHeight="1">
      <c r="A78" s="43"/>
      <c r="B78" s="56"/>
      <c r="C78" s="27">
        <v>8</v>
      </c>
      <c r="D78" s="181" t="s">
        <v>98</v>
      </c>
      <c r="E78" s="179"/>
      <c r="F78" s="179"/>
      <c r="G78" s="180"/>
      <c r="H78" s="50"/>
      <c r="I78" s="40">
        <v>12</v>
      </c>
      <c r="J78" s="57"/>
      <c r="K78" s="58"/>
      <c r="L78" s="58"/>
      <c r="M78" s="58"/>
    </row>
    <row r="79" spans="1:13" ht="25.5" customHeight="1">
      <c r="A79" s="29"/>
      <c r="B79" s="19" t="s">
        <v>99</v>
      </c>
      <c r="C79" s="181" t="s">
        <v>100</v>
      </c>
      <c r="D79" s="179"/>
      <c r="E79" s="179"/>
      <c r="F79" s="179"/>
      <c r="G79" s="180"/>
      <c r="H79" s="50"/>
      <c r="I79" s="23"/>
      <c r="J79" s="30"/>
      <c r="K79" s="47"/>
      <c r="L79" s="47"/>
      <c r="M79" s="47"/>
    </row>
    <row r="80" spans="1:13" ht="25.5" customHeight="1">
      <c r="A80" s="43"/>
      <c r="B80" s="29"/>
      <c r="C80" s="27">
        <v>1</v>
      </c>
      <c r="D80" s="181" t="s">
        <v>101</v>
      </c>
      <c r="E80" s="179"/>
      <c r="F80" s="179"/>
      <c r="G80" s="180"/>
      <c r="H80" s="50"/>
      <c r="I80" s="27"/>
      <c r="J80" s="30"/>
      <c r="K80" s="31"/>
      <c r="L80" s="31"/>
      <c r="M80" s="31"/>
    </row>
    <row r="81" spans="1:13" ht="25.5" customHeight="1">
      <c r="A81" s="43"/>
      <c r="B81" s="29"/>
      <c r="C81" s="27">
        <v>2</v>
      </c>
      <c r="D81" s="181" t="s">
        <v>102</v>
      </c>
      <c r="E81" s="179"/>
      <c r="F81" s="179"/>
      <c r="G81" s="180"/>
      <c r="H81" s="50"/>
      <c r="I81" s="27"/>
      <c r="J81" s="30"/>
      <c r="K81" s="31"/>
      <c r="L81" s="31"/>
      <c r="M81" s="31"/>
    </row>
    <row r="82" spans="1:13" ht="33" customHeight="1">
      <c r="A82" s="43"/>
      <c r="B82" s="38" t="s">
        <v>103</v>
      </c>
      <c r="C82" s="205" t="s">
        <v>104</v>
      </c>
      <c r="D82" s="189"/>
      <c r="E82" s="189"/>
      <c r="F82" s="189"/>
      <c r="G82" s="201"/>
      <c r="H82" s="59"/>
      <c r="I82" s="60"/>
      <c r="J82" s="26"/>
      <c r="K82" s="61"/>
      <c r="L82" s="61"/>
      <c r="M82" s="61"/>
    </row>
    <row r="83" spans="1:13" ht="25.5" customHeight="1">
      <c r="A83" s="43"/>
      <c r="B83" s="29"/>
      <c r="C83" s="27">
        <v>1</v>
      </c>
      <c r="D83" s="181" t="s">
        <v>105</v>
      </c>
      <c r="E83" s="179"/>
      <c r="F83" s="179"/>
      <c r="G83" s="180"/>
      <c r="H83" s="62"/>
      <c r="I83" s="27"/>
      <c r="J83" s="30"/>
      <c r="K83" s="31"/>
      <c r="L83" s="31"/>
      <c r="M83" s="31"/>
    </row>
    <row r="84" spans="1:13" ht="25.5" customHeight="1">
      <c r="A84" s="63"/>
      <c r="B84" s="29"/>
      <c r="C84" s="27">
        <v>2</v>
      </c>
      <c r="D84" s="181" t="s">
        <v>106</v>
      </c>
      <c r="E84" s="179"/>
      <c r="F84" s="179"/>
      <c r="G84" s="180"/>
      <c r="H84" s="62"/>
      <c r="I84" s="27"/>
      <c r="J84" s="30"/>
      <c r="K84" s="31"/>
      <c r="L84" s="31"/>
      <c r="M84" s="31"/>
    </row>
    <row r="85" spans="1:13" ht="31.5" customHeight="1">
      <c r="A85" s="29"/>
      <c r="B85" s="64" t="s">
        <v>107</v>
      </c>
      <c r="C85" s="181" t="s">
        <v>108</v>
      </c>
      <c r="D85" s="179"/>
      <c r="E85" s="179"/>
      <c r="F85" s="179"/>
      <c r="G85" s="180"/>
      <c r="H85" s="65"/>
      <c r="I85" s="66">
        <f>SUM(I86:I92)</f>
        <v>2</v>
      </c>
      <c r="J85" s="67"/>
      <c r="K85" s="68"/>
      <c r="L85" s="68"/>
      <c r="M85" s="68"/>
    </row>
    <row r="86" spans="1:13" ht="26.25" customHeight="1">
      <c r="A86" s="43"/>
      <c r="B86" s="29"/>
      <c r="C86" s="9">
        <v>1</v>
      </c>
      <c r="D86" s="206" t="s">
        <v>109</v>
      </c>
      <c r="E86" s="179"/>
      <c r="F86" s="179"/>
      <c r="G86" s="180"/>
      <c r="H86" s="65"/>
      <c r="I86" s="49"/>
      <c r="J86" s="67"/>
      <c r="K86" s="69"/>
      <c r="L86" s="69"/>
      <c r="M86" s="69"/>
    </row>
    <row r="87" spans="1:13" ht="26.25" customHeight="1">
      <c r="A87" s="43"/>
      <c r="B87" s="29"/>
      <c r="C87" s="9">
        <v>2</v>
      </c>
      <c r="D87" s="206" t="s">
        <v>110</v>
      </c>
      <c r="E87" s="179"/>
      <c r="F87" s="179"/>
      <c r="G87" s="180"/>
      <c r="H87" s="65"/>
      <c r="I87" s="49"/>
      <c r="J87" s="67"/>
      <c r="K87" s="69"/>
      <c r="L87" s="69"/>
      <c r="M87" s="69"/>
    </row>
    <row r="88" spans="1:13" ht="26.25" customHeight="1">
      <c r="A88" s="43"/>
      <c r="B88" s="55"/>
      <c r="C88" s="9">
        <v>3</v>
      </c>
      <c r="D88" s="206" t="s">
        <v>111</v>
      </c>
      <c r="E88" s="179"/>
      <c r="F88" s="179"/>
      <c r="G88" s="180"/>
      <c r="H88" s="50"/>
      <c r="I88" s="27"/>
      <c r="J88" s="30"/>
      <c r="K88" s="31"/>
      <c r="L88" s="31"/>
      <c r="M88" s="31"/>
    </row>
    <row r="89" spans="1:13" ht="26.25" customHeight="1">
      <c r="A89" s="43"/>
      <c r="B89" s="29"/>
      <c r="C89" s="9">
        <v>4</v>
      </c>
      <c r="D89" s="206" t="s">
        <v>112</v>
      </c>
      <c r="E89" s="179"/>
      <c r="F89" s="179"/>
      <c r="G89" s="180"/>
      <c r="H89" s="50"/>
      <c r="I89" s="27"/>
      <c r="J89" s="30"/>
      <c r="K89" s="31"/>
      <c r="L89" s="31"/>
      <c r="M89" s="31"/>
    </row>
    <row r="90" spans="1:13" ht="26.25" customHeight="1">
      <c r="A90" s="43"/>
      <c r="B90" s="29"/>
      <c r="C90" s="9">
        <v>5</v>
      </c>
      <c r="D90" s="206" t="s">
        <v>113</v>
      </c>
      <c r="E90" s="179"/>
      <c r="F90" s="179"/>
      <c r="G90" s="180"/>
      <c r="H90" s="50"/>
      <c r="I90" s="27"/>
      <c r="J90" s="30"/>
      <c r="K90" s="31"/>
      <c r="L90" s="31"/>
      <c r="M90" s="31"/>
    </row>
    <row r="91" spans="1:13" ht="26.25" customHeight="1">
      <c r="A91" s="43"/>
      <c r="B91" s="55"/>
      <c r="C91" s="9">
        <v>6</v>
      </c>
      <c r="D91" s="206" t="s">
        <v>114</v>
      </c>
      <c r="E91" s="179"/>
      <c r="F91" s="179"/>
      <c r="G91" s="180"/>
      <c r="H91" s="50"/>
      <c r="I91" s="27"/>
      <c r="J91" s="30"/>
      <c r="K91" s="31"/>
      <c r="L91" s="31"/>
      <c r="M91" s="31"/>
    </row>
    <row r="92" spans="1:13" ht="26.25" customHeight="1">
      <c r="A92" s="43"/>
      <c r="B92" s="56"/>
      <c r="C92" s="9">
        <v>7</v>
      </c>
      <c r="D92" s="206" t="s">
        <v>115</v>
      </c>
      <c r="E92" s="179"/>
      <c r="F92" s="179"/>
      <c r="G92" s="180"/>
      <c r="H92" s="50"/>
      <c r="I92" s="27">
        <v>2</v>
      </c>
      <c r="J92" s="30"/>
      <c r="K92" s="31"/>
      <c r="L92" s="31"/>
      <c r="M92" s="31"/>
    </row>
    <row r="93" spans="1:13" ht="47.25" customHeight="1">
      <c r="A93" s="43"/>
      <c r="B93" s="70" t="s">
        <v>116</v>
      </c>
      <c r="C93" s="181" t="s">
        <v>117</v>
      </c>
      <c r="D93" s="179"/>
      <c r="E93" s="179"/>
      <c r="F93" s="179"/>
      <c r="G93" s="180"/>
      <c r="H93" s="50"/>
      <c r="I93" s="23"/>
      <c r="J93" s="30"/>
      <c r="K93" s="31"/>
      <c r="L93" s="31"/>
      <c r="M93" s="31"/>
    </row>
    <row r="94" spans="1:13" ht="21.75" customHeight="1">
      <c r="A94" s="71" t="s">
        <v>118</v>
      </c>
      <c r="B94" s="200" t="s">
        <v>119</v>
      </c>
      <c r="C94" s="189"/>
      <c r="D94" s="189"/>
      <c r="E94" s="189"/>
      <c r="F94" s="189"/>
      <c r="G94" s="201"/>
      <c r="H94" s="72">
        <v>17.5</v>
      </c>
      <c r="I94" s="73">
        <f>SUM(I95,I116,I132,I133,I134,I135,I147)</f>
        <v>54</v>
      </c>
      <c r="J94" s="22">
        <f>SUM(H94:I94)</f>
        <v>71.5</v>
      </c>
      <c r="K94" s="73"/>
      <c r="L94" s="73"/>
      <c r="M94" s="73"/>
    </row>
    <row r="95" spans="1:13" ht="26.25" customHeight="1">
      <c r="A95" s="29"/>
      <c r="B95" s="74" t="s">
        <v>51</v>
      </c>
      <c r="C95" s="183" t="s">
        <v>120</v>
      </c>
      <c r="D95" s="179"/>
      <c r="E95" s="179"/>
      <c r="F95" s="179"/>
      <c r="G95" s="180"/>
      <c r="H95" s="75"/>
      <c r="I95" s="73">
        <f>SUM(I96,I99,I106)</f>
        <v>54</v>
      </c>
      <c r="J95" s="73"/>
      <c r="K95" s="76"/>
      <c r="L95" s="76"/>
      <c r="M95" s="76"/>
    </row>
    <row r="96" spans="1:13" ht="39" customHeight="1">
      <c r="A96" s="29"/>
      <c r="B96" s="29"/>
      <c r="C96" s="77">
        <v>1</v>
      </c>
      <c r="D96" s="213" t="s">
        <v>121</v>
      </c>
      <c r="E96" s="179"/>
      <c r="F96" s="179"/>
      <c r="G96" s="180"/>
      <c r="H96" s="75"/>
      <c r="I96" s="73">
        <f>SUM(I97:I98)</f>
        <v>2</v>
      </c>
      <c r="J96" s="73"/>
      <c r="K96" s="76"/>
      <c r="L96" s="76"/>
      <c r="M96" s="76"/>
    </row>
    <row r="97" spans="1:13" ht="21.75" customHeight="1">
      <c r="A97" s="29"/>
      <c r="B97" s="29"/>
      <c r="C97" s="29"/>
      <c r="D97" s="78" t="s">
        <v>67</v>
      </c>
      <c r="E97" s="212" t="s">
        <v>122</v>
      </c>
      <c r="F97" s="179"/>
      <c r="G97" s="180"/>
      <c r="H97" s="75"/>
      <c r="I97" s="76">
        <v>1</v>
      </c>
      <c r="J97" s="76"/>
      <c r="K97" s="76"/>
      <c r="L97" s="76"/>
      <c r="M97" s="76"/>
    </row>
    <row r="98" spans="1:13" ht="21.75" customHeight="1">
      <c r="A98" s="29"/>
      <c r="B98" s="29"/>
      <c r="C98" s="35"/>
      <c r="D98" s="78" t="s">
        <v>69</v>
      </c>
      <c r="E98" s="214" t="s">
        <v>123</v>
      </c>
      <c r="F98" s="185"/>
      <c r="G98" s="186"/>
      <c r="H98" s="75"/>
      <c r="I98" s="76">
        <v>1</v>
      </c>
      <c r="J98" s="76"/>
      <c r="K98" s="76"/>
      <c r="L98" s="76"/>
      <c r="M98" s="76"/>
    </row>
    <row r="99" spans="1:13" ht="50.25" customHeight="1">
      <c r="A99" s="29"/>
      <c r="B99" s="29"/>
      <c r="C99" s="79">
        <v>2</v>
      </c>
      <c r="D99" s="212" t="s">
        <v>124</v>
      </c>
      <c r="E99" s="179"/>
      <c r="F99" s="179"/>
      <c r="G99" s="180"/>
      <c r="H99" s="75"/>
      <c r="I99" s="73">
        <f>SUM(I100:I101)</f>
        <v>2</v>
      </c>
      <c r="J99" s="73"/>
      <c r="K99" s="76"/>
      <c r="L99" s="76"/>
      <c r="M99" s="76"/>
    </row>
    <row r="100" spans="1:13" ht="21.75" customHeight="1">
      <c r="A100" s="29"/>
      <c r="B100" s="29"/>
      <c r="C100" s="29"/>
      <c r="D100" s="78" t="s">
        <v>67</v>
      </c>
      <c r="E100" s="212" t="s">
        <v>125</v>
      </c>
      <c r="F100" s="179"/>
      <c r="G100" s="180"/>
      <c r="H100" s="75"/>
      <c r="I100" s="76">
        <v>1</v>
      </c>
      <c r="J100" s="76"/>
      <c r="K100" s="76"/>
      <c r="L100" s="76"/>
      <c r="M100" s="76"/>
    </row>
    <row r="101" spans="1:13" ht="21.75" customHeight="1">
      <c r="A101" s="29"/>
      <c r="B101" s="29"/>
      <c r="C101" s="35"/>
      <c r="D101" s="78" t="s">
        <v>69</v>
      </c>
      <c r="E101" s="212" t="s">
        <v>126</v>
      </c>
      <c r="F101" s="179"/>
      <c r="G101" s="180"/>
      <c r="H101" s="75"/>
      <c r="I101" s="76">
        <v>1</v>
      </c>
      <c r="J101" s="76"/>
      <c r="K101" s="76"/>
      <c r="L101" s="76"/>
      <c r="M101" s="76"/>
    </row>
    <row r="102" spans="1:13" ht="21" customHeight="1">
      <c r="A102" s="52"/>
      <c r="B102" s="204" t="s">
        <v>42</v>
      </c>
      <c r="C102" s="189"/>
      <c r="D102" s="189"/>
      <c r="E102" s="189"/>
      <c r="F102" s="189"/>
      <c r="G102" s="201"/>
      <c r="H102" s="184" t="s">
        <v>43</v>
      </c>
      <c r="I102" s="185"/>
      <c r="J102" s="185"/>
      <c r="K102" s="185"/>
      <c r="L102" s="185"/>
      <c r="M102" s="186"/>
    </row>
    <row r="103" spans="1:13" ht="21" customHeight="1">
      <c r="A103" s="53"/>
      <c r="B103" s="195"/>
      <c r="C103" s="175"/>
      <c r="D103" s="175"/>
      <c r="E103" s="175"/>
      <c r="F103" s="175"/>
      <c r="G103" s="194"/>
      <c r="H103" s="184" t="s">
        <v>44</v>
      </c>
      <c r="I103" s="185"/>
      <c r="J103" s="186"/>
      <c r="K103" s="184" t="s">
        <v>45</v>
      </c>
      <c r="L103" s="185"/>
      <c r="M103" s="186"/>
    </row>
    <row r="104" spans="1:13" ht="21" customHeight="1">
      <c r="A104" s="54"/>
      <c r="B104" s="196"/>
      <c r="C104" s="185"/>
      <c r="D104" s="185"/>
      <c r="E104" s="185"/>
      <c r="F104" s="185"/>
      <c r="G104" s="186"/>
      <c r="H104" s="9" t="s">
        <v>46</v>
      </c>
      <c r="I104" s="9" t="s">
        <v>47</v>
      </c>
      <c r="J104" s="9" t="s">
        <v>48</v>
      </c>
      <c r="K104" s="9" t="s">
        <v>46</v>
      </c>
      <c r="L104" s="9" t="s">
        <v>47</v>
      </c>
      <c r="M104" s="9" t="s">
        <v>48</v>
      </c>
    </row>
    <row r="105" spans="1:13" ht="15.75" customHeight="1">
      <c r="A105" s="20">
        <v>1</v>
      </c>
      <c r="B105" s="197">
        <v>2</v>
      </c>
      <c r="C105" s="179"/>
      <c r="D105" s="179"/>
      <c r="E105" s="179"/>
      <c r="F105" s="179"/>
      <c r="G105" s="180"/>
      <c r="H105" s="20">
        <v>3</v>
      </c>
      <c r="I105" s="20">
        <v>4</v>
      </c>
      <c r="J105" s="20">
        <v>5</v>
      </c>
      <c r="K105" s="20">
        <v>6</v>
      </c>
      <c r="L105" s="20">
        <v>7</v>
      </c>
      <c r="M105" s="20">
        <v>8</v>
      </c>
    </row>
    <row r="106" spans="1:13" ht="23.25" customHeight="1">
      <c r="A106" s="29"/>
      <c r="B106" s="29"/>
      <c r="C106" s="80">
        <v>3</v>
      </c>
      <c r="D106" s="212" t="s">
        <v>127</v>
      </c>
      <c r="E106" s="179"/>
      <c r="F106" s="179"/>
      <c r="G106" s="180"/>
      <c r="H106" s="75"/>
      <c r="I106" s="73">
        <f>SUM(I107:I115)</f>
        <v>50</v>
      </c>
      <c r="J106" s="73"/>
      <c r="K106" s="76"/>
      <c r="L106" s="76"/>
      <c r="M106" s="76"/>
    </row>
    <row r="107" spans="1:13" ht="13.8">
      <c r="A107" s="29"/>
      <c r="B107" s="29"/>
      <c r="C107" s="29"/>
      <c r="D107" s="81" t="s">
        <v>67</v>
      </c>
      <c r="E107" s="215" t="s">
        <v>128</v>
      </c>
      <c r="F107" s="179"/>
      <c r="G107" s="180"/>
      <c r="H107" s="82"/>
      <c r="I107" s="76"/>
      <c r="J107" s="83"/>
      <c r="K107" s="83"/>
      <c r="L107" s="83"/>
      <c r="M107" s="83"/>
    </row>
    <row r="108" spans="1:13" ht="13.8">
      <c r="A108" s="29"/>
      <c r="B108" s="29"/>
      <c r="C108" s="29"/>
      <c r="D108" s="81" t="s">
        <v>69</v>
      </c>
      <c r="E108" s="215" t="s">
        <v>129</v>
      </c>
      <c r="F108" s="179"/>
      <c r="G108" s="180"/>
      <c r="H108" s="82"/>
      <c r="I108" s="76"/>
      <c r="J108" s="83"/>
      <c r="K108" s="83"/>
      <c r="L108" s="83"/>
      <c r="M108" s="83"/>
    </row>
    <row r="109" spans="1:13" ht="28.5" customHeight="1">
      <c r="A109" s="29"/>
      <c r="B109" s="29"/>
      <c r="C109" s="29"/>
      <c r="D109" s="81" t="s">
        <v>71</v>
      </c>
      <c r="E109" s="215" t="s">
        <v>130</v>
      </c>
      <c r="F109" s="179"/>
      <c r="G109" s="180"/>
      <c r="H109" s="82"/>
      <c r="I109" s="76"/>
      <c r="J109" s="83"/>
      <c r="K109" s="83"/>
      <c r="L109" s="83"/>
      <c r="M109" s="83"/>
    </row>
    <row r="110" spans="1:13" ht="19.5" customHeight="1">
      <c r="A110" s="29"/>
      <c r="B110" s="29"/>
      <c r="C110" s="29"/>
      <c r="D110" s="78" t="s">
        <v>73</v>
      </c>
      <c r="E110" s="78" t="s">
        <v>17</v>
      </c>
      <c r="F110" s="212" t="s">
        <v>131</v>
      </c>
      <c r="G110" s="180"/>
      <c r="H110" s="75"/>
      <c r="I110" s="76"/>
      <c r="J110" s="76"/>
      <c r="K110" s="76"/>
      <c r="L110" s="76"/>
      <c r="M110" s="76"/>
    </row>
    <row r="111" spans="1:13" ht="13.8">
      <c r="A111" s="29"/>
      <c r="B111" s="29"/>
      <c r="C111" s="29"/>
      <c r="D111" s="25"/>
      <c r="E111" s="78" t="s">
        <v>20</v>
      </c>
      <c r="F111" s="208" t="s">
        <v>132</v>
      </c>
      <c r="G111" s="180"/>
      <c r="H111" s="83"/>
      <c r="I111" s="76">
        <v>25</v>
      </c>
      <c r="J111" s="76"/>
      <c r="K111" s="76"/>
      <c r="L111" s="76"/>
      <c r="M111" s="76"/>
    </row>
    <row r="112" spans="1:13" ht="19.5" customHeight="1">
      <c r="A112" s="29"/>
      <c r="B112" s="29"/>
      <c r="C112" s="29"/>
      <c r="D112" s="29"/>
      <c r="E112" s="84">
        <v>3</v>
      </c>
      <c r="F112" s="214" t="s">
        <v>133</v>
      </c>
      <c r="G112" s="186"/>
      <c r="H112" s="83"/>
      <c r="I112" s="76"/>
      <c r="J112" s="76"/>
      <c r="K112" s="76"/>
      <c r="L112" s="76"/>
      <c r="M112" s="76"/>
    </row>
    <row r="113" spans="1:13" ht="19.5" customHeight="1">
      <c r="A113" s="29"/>
      <c r="B113" s="29"/>
      <c r="C113" s="29"/>
      <c r="D113" s="29"/>
      <c r="E113" s="85">
        <v>4</v>
      </c>
      <c r="F113" s="214" t="s">
        <v>134</v>
      </c>
      <c r="G113" s="186"/>
      <c r="H113" s="83"/>
      <c r="I113" s="76"/>
      <c r="J113" s="76"/>
      <c r="K113" s="76"/>
      <c r="L113" s="76"/>
      <c r="M113" s="76"/>
    </row>
    <row r="114" spans="1:13" ht="19.5" customHeight="1">
      <c r="A114" s="29"/>
      <c r="B114" s="29"/>
      <c r="C114" s="29"/>
      <c r="D114" s="29"/>
      <c r="E114" s="86" t="s">
        <v>135</v>
      </c>
      <c r="F114" s="216" t="s">
        <v>136</v>
      </c>
      <c r="G114" s="180"/>
      <c r="H114" s="75"/>
      <c r="I114" s="76"/>
      <c r="J114" s="76"/>
      <c r="K114" s="76"/>
      <c r="L114" s="76"/>
      <c r="M114" s="76"/>
    </row>
    <row r="115" spans="1:13" ht="13.8">
      <c r="A115" s="29"/>
      <c r="B115" s="35"/>
      <c r="C115" s="29"/>
      <c r="D115" s="29"/>
      <c r="E115" s="86" t="s">
        <v>137</v>
      </c>
      <c r="F115" s="215" t="s">
        <v>138</v>
      </c>
      <c r="G115" s="180"/>
      <c r="H115" s="82"/>
      <c r="I115" s="76">
        <v>25</v>
      </c>
      <c r="J115" s="83"/>
      <c r="K115" s="83"/>
      <c r="L115" s="83"/>
      <c r="M115" s="83"/>
    </row>
    <row r="116" spans="1:13" ht="19.5" customHeight="1">
      <c r="A116" s="29"/>
      <c r="B116" s="74" t="s">
        <v>55</v>
      </c>
      <c r="C116" s="212" t="s">
        <v>139</v>
      </c>
      <c r="D116" s="179"/>
      <c r="E116" s="179"/>
      <c r="F116" s="179"/>
      <c r="G116" s="180"/>
      <c r="H116" s="75"/>
      <c r="I116" s="73">
        <f>SUM(I117,I122,I125,I128,I131)</f>
        <v>0</v>
      </c>
      <c r="J116" s="73"/>
      <c r="K116" s="76"/>
      <c r="L116" s="76"/>
      <c r="M116" s="76"/>
    </row>
    <row r="117" spans="1:13" ht="13.8">
      <c r="A117" s="29"/>
      <c r="B117" s="29"/>
      <c r="C117" s="87">
        <v>1</v>
      </c>
      <c r="D117" s="208" t="s">
        <v>140</v>
      </c>
      <c r="E117" s="179"/>
      <c r="F117" s="179"/>
      <c r="G117" s="180"/>
      <c r="H117" s="82"/>
      <c r="I117" s="73">
        <f>SUM(I118:I121)</f>
        <v>0</v>
      </c>
      <c r="J117" s="88"/>
      <c r="K117" s="83"/>
      <c r="L117" s="83"/>
      <c r="M117" s="83"/>
    </row>
    <row r="118" spans="1:13" ht="19.5" customHeight="1">
      <c r="A118" s="29"/>
      <c r="B118" s="29"/>
      <c r="C118" s="29"/>
      <c r="D118" s="78" t="s">
        <v>67</v>
      </c>
      <c r="E118" s="212" t="s">
        <v>141</v>
      </c>
      <c r="F118" s="179"/>
      <c r="G118" s="180"/>
      <c r="H118" s="75"/>
      <c r="I118" s="76"/>
      <c r="J118" s="76"/>
      <c r="K118" s="76"/>
      <c r="L118" s="76"/>
      <c r="M118" s="76"/>
    </row>
    <row r="119" spans="1:13" ht="19.5" customHeight="1">
      <c r="A119" s="29"/>
      <c r="B119" s="29"/>
      <c r="C119" s="29"/>
      <c r="D119" s="78" t="s">
        <v>69</v>
      </c>
      <c r="E119" s="214" t="s">
        <v>142</v>
      </c>
      <c r="F119" s="185"/>
      <c r="G119" s="186"/>
      <c r="H119" s="75"/>
      <c r="I119" s="76"/>
      <c r="J119" s="76"/>
      <c r="K119" s="76"/>
      <c r="L119" s="76"/>
      <c r="M119" s="76"/>
    </row>
    <row r="120" spans="1:13" ht="19.5" customHeight="1">
      <c r="A120" s="29"/>
      <c r="B120" s="29"/>
      <c r="C120" s="29"/>
      <c r="D120" s="78" t="s">
        <v>71</v>
      </c>
      <c r="E120" s="212" t="s">
        <v>125</v>
      </c>
      <c r="F120" s="179"/>
      <c r="G120" s="180"/>
      <c r="H120" s="75"/>
      <c r="I120" s="76"/>
      <c r="J120" s="76"/>
      <c r="K120" s="76"/>
      <c r="L120" s="76"/>
      <c r="M120" s="76"/>
    </row>
    <row r="121" spans="1:13" ht="19.5" customHeight="1">
      <c r="A121" s="29"/>
      <c r="B121" s="29"/>
      <c r="C121" s="35"/>
      <c r="D121" s="77" t="s">
        <v>73</v>
      </c>
      <c r="E121" s="212" t="s">
        <v>126</v>
      </c>
      <c r="F121" s="179"/>
      <c r="G121" s="180"/>
      <c r="H121" s="75"/>
      <c r="I121" s="76"/>
      <c r="J121" s="76"/>
      <c r="K121" s="76"/>
      <c r="L121" s="76"/>
      <c r="M121" s="76"/>
    </row>
    <row r="122" spans="1:13" ht="13.8">
      <c r="A122" s="29"/>
      <c r="B122" s="29"/>
      <c r="C122" s="89">
        <v>2</v>
      </c>
      <c r="D122" s="208" t="s">
        <v>143</v>
      </c>
      <c r="E122" s="179"/>
      <c r="F122" s="179"/>
      <c r="G122" s="180"/>
      <c r="H122" s="82"/>
      <c r="I122" s="73">
        <f>SUM(I123:I124)</f>
        <v>0</v>
      </c>
      <c r="J122" s="83"/>
      <c r="K122" s="83"/>
      <c r="L122" s="83"/>
      <c r="M122" s="83"/>
    </row>
    <row r="123" spans="1:13" ht="19.5" customHeight="1">
      <c r="A123" s="29"/>
      <c r="B123" s="29"/>
      <c r="C123" s="29"/>
      <c r="D123" s="78" t="s">
        <v>67</v>
      </c>
      <c r="E123" s="214" t="s">
        <v>125</v>
      </c>
      <c r="F123" s="185"/>
      <c r="G123" s="186"/>
      <c r="H123" s="75"/>
      <c r="I123" s="76"/>
      <c r="J123" s="76"/>
      <c r="K123" s="76"/>
      <c r="L123" s="76"/>
      <c r="M123" s="76"/>
    </row>
    <row r="124" spans="1:13" ht="19.5" customHeight="1">
      <c r="A124" s="29"/>
      <c r="B124" s="29"/>
      <c r="C124" s="35"/>
      <c r="D124" s="78" t="s">
        <v>69</v>
      </c>
      <c r="E124" s="212" t="s">
        <v>126</v>
      </c>
      <c r="F124" s="179"/>
      <c r="G124" s="180"/>
      <c r="H124" s="75"/>
      <c r="I124" s="76"/>
      <c r="J124" s="76"/>
      <c r="K124" s="76"/>
      <c r="L124" s="76"/>
      <c r="M124" s="76"/>
    </row>
    <row r="125" spans="1:13" ht="13.8">
      <c r="A125" s="29"/>
      <c r="B125" s="29"/>
      <c r="C125" s="89">
        <v>3</v>
      </c>
      <c r="D125" s="208" t="s">
        <v>144</v>
      </c>
      <c r="E125" s="179"/>
      <c r="F125" s="179"/>
      <c r="G125" s="180"/>
      <c r="H125" s="82"/>
      <c r="I125" s="73">
        <f>SUM(I126:I127)</f>
        <v>0</v>
      </c>
      <c r="J125" s="83"/>
      <c r="K125" s="83"/>
      <c r="L125" s="83"/>
      <c r="M125" s="83"/>
    </row>
    <row r="126" spans="1:13" ht="19.5" customHeight="1">
      <c r="A126" s="29"/>
      <c r="B126" s="29"/>
      <c r="C126" s="29"/>
      <c r="D126" s="78" t="s">
        <v>67</v>
      </c>
      <c r="E126" s="212" t="s">
        <v>125</v>
      </c>
      <c r="F126" s="179"/>
      <c r="G126" s="180"/>
      <c r="H126" s="75"/>
      <c r="I126" s="76"/>
      <c r="J126" s="76"/>
      <c r="K126" s="76"/>
      <c r="L126" s="76"/>
      <c r="M126" s="76"/>
    </row>
    <row r="127" spans="1:13" ht="19.5" customHeight="1">
      <c r="A127" s="29"/>
      <c r="B127" s="29"/>
      <c r="C127" s="35"/>
      <c r="D127" s="78" t="s">
        <v>69</v>
      </c>
      <c r="E127" s="214" t="s">
        <v>126</v>
      </c>
      <c r="F127" s="185"/>
      <c r="G127" s="186"/>
      <c r="H127" s="75"/>
      <c r="I127" s="76"/>
      <c r="J127" s="76"/>
      <c r="K127" s="76"/>
      <c r="L127" s="76"/>
      <c r="M127" s="76"/>
    </row>
    <row r="128" spans="1:13" ht="13.8">
      <c r="A128" s="29"/>
      <c r="B128" s="29"/>
      <c r="C128" s="89">
        <v>4</v>
      </c>
      <c r="D128" s="208" t="s">
        <v>145</v>
      </c>
      <c r="E128" s="179"/>
      <c r="F128" s="179"/>
      <c r="G128" s="180"/>
      <c r="H128" s="82"/>
      <c r="I128" s="73">
        <f>SUM(I129:I130)</f>
        <v>0</v>
      </c>
      <c r="J128" s="83"/>
      <c r="K128" s="83"/>
      <c r="L128" s="83"/>
      <c r="M128" s="83"/>
    </row>
    <row r="129" spans="1:13" ht="19.5" customHeight="1">
      <c r="A129" s="29"/>
      <c r="B129" s="29"/>
      <c r="C129" s="29"/>
      <c r="D129" s="78" t="s">
        <v>67</v>
      </c>
      <c r="E129" s="214" t="s">
        <v>125</v>
      </c>
      <c r="F129" s="185"/>
      <c r="G129" s="186"/>
      <c r="H129" s="75"/>
      <c r="I129" s="76"/>
      <c r="J129" s="76"/>
      <c r="K129" s="76"/>
      <c r="L129" s="76"/>
      <c r="M129" s="76"/>
    </row>
    <row r="130" spans="1:13" ht="19.5" customHeight="1">
      <c r="A130" s="29"/>
      <c r="B130" s="29"/>
      <c r="C130" s="35"/>
      <c r="D130" s="78" t="s">
        <v>69</v>
      </c>
      <c r="E130" s="212" t="s">
        <v>126</v>
      </c>
      <c r="F130" s="179"/>
      <c r="G130" s="180"/>
      <c r="H130" s="75"/>
      <c r="I130" s="76"/>
      <c r="J130" s="76"/>
      <c r="K130" s="76"/>
      <c r="L130" s="76"/>
      <c r="M130" s="76"/>
    </row>
    <row r="131" spans="1:13" ht="13.8">
      <c r="A131" s="29"/>
      <c r="B131" s="29"/>
      <c r="C131" s="90">
        <v>5</v>
      </c>
      <c r="D131" s="215" t="s">
        <v>146</v>
      </c>
      <c r="E131" s="179"/>
      <c r="F131" s="179"/>
      <c r="G131" s="180"/>
      <c r="H131" s="82"/>
      <c r="I131" s="73"/>
      <c r="J131" s="83"/>
      <c r="K131" s="83"/>
      <c r="L131" s="83"/>
      <c r="M131" s="83"/>
    </row>
    <row r="132" spans="1:13" ht="42.75" customHeight="1">
      <c r="A132" s="29"/>
      <c r="B132" s="91" t="s">
        <v>62</v>
      </c>
      <c r="C132" s="212" t="s">
        <v>147</v>
      </c>
      <c r="D132" s="179"/>
      <c r="E132" s="179"/>
      <c r="F132" s="179"/>
      <c r="G132" s="180"/>
      <c r="H132" s="75"/>
      <c r="I132" s="73">
        <v>0</v>
      </c>
      <c r="J132" s="76"/>
      <c r="K132" s="76"/>
      <c r="L132" s="76"/>
      <c r="M132" s="76"/>
    </row>
    <row r="133" spans="1:13" ht="20.25" customHeight="1">
      <c r="A133" s="29"/>
      <c r="B133" s="76" t="s">
        <v>64</v>
      </c>
      <c r="C133" s="213" t="s">
        <v>148</v>
      </c>
      <c r="D133" s="179"/>
      <c r="E133" s="179"/>
      <c r="F133" s="179"/>
      <c r="G133" s="180"/>
      <c r="H133" s="75"/>
      <c r="I133" s="73">
        <v>0</v>
      </c>
      <c r="J133" s="76"/>
      <c r="K133" s="76"/>
      <c r="L133" s="76"/>
      <c r="M133" s="76"/>
    </row>
    <row r="134" spans="1:13" ht="13.8">
      <c r="A134" s="29"/>
      <c r="B134" s="91" t="s">
        <v>76</v>
      </c>
      <c r="C134" s="217" t="s">
        <v>149</v>
      </c>
      <c r="D134" s="185"/>
      <c r="E134" s="185"/>
      <c r="F134" s="185"/>
      <c r="G134" s="186"/>
      <c r="H134" s="82"/>
      <c r="I134" s="73">
        <v>0</v>
      </c>
      <c r="J134" s="83"/>
      <c r="K134" s="83"/>
      <c r="L134" s="83"/>
      <c r="M134" s="83"/>
    </row>
    <row r="135" spans="1:13" ht="13.8">
      <c r="A135" s="29"/>
      <c r="B135" s="92" t="s">
        <v>80</v>
      </c>
      <c r="C135" s="208" t="s">
        <v>150</v>
      </c>
      <c r="D135" s="179"/>
      <c r="E135" s="179"/>
      <c r="F135" s="179"/>
      <c r="G135" s="180"/>
      <c r="H135" s="82"/>
      <c r="I135" s="73">
        <v>0</v>
      </c>
      <c r="J135" s="83"/>
      <c r="K135" s="83"/>
      <c r="L135" s="83"/>
      <c r="M135" s="83"/>
    </row>
    <row r="136" spans="1:13" ht="13.8">
      <c r="A136" s="29"/>
      <c r="B136" s="29"/>
      <c r="C136" s="93">
        <v>1</v>
      </c>
      <c r="D136" s="208" t="s">
        <v>151</v>
      </c>
      <c r="E136" s="179"/>
      <c r="F136" s="179"/>
      <c r="G136" s="180"/>
      <c r="H136" s="82"/>
      <c r="I136" s="76"/>
      <c r="J136" s="83"/>
      <c r="K136" s="83"/>
      <c r="L136" s="83"/>
      <c r="M136" s="83"/>
    </row>
    <row r="137" spans="1:13" ht="19.5" customHeight="1">
      <c r="A137" s="29"/>
      <c r="B137" s="29"/>
      <c r="C137" s="78">
        <v>2</v>
      </c>
      <c r="D137" s="212" t="s">
        <v>152</v>
      </c>
      <c r="E137" s="179"/>
      <c r="F137" s="179"/>
      <c r="G137" s="180"/>
      <c r="H137" s="75"/>
      <c r="I137" s="76"/>
      <c r="J137" s="76"/>
      <c r="K137" s="76"/>
      <c r="L137" s="76"/>
      <c r="M137" s="76"/>
    </row>
    <row r="138" spans="1:13" ht="19.5" customHeight="1">
      <c r="A138" s="29"/>
      <c r="B138" s="29"/>
      <c r="C138" s="78">
        <v>3</v>
      </c>
      <c r="D138" s="212" t="s">
        <v>153</v>
      </c>
      <c r="E138" s="179"/>
      <c r="F138" s="179"/>
      <c r="G138" s="180"/>
      <c r="H138" s="75"/>
      <c r="I138" s="76"/>
      <c r="J138" s="76"/>
      <c r="K138" s="76"/>
      <c r="L138" s="76"/>
      <c r="M138" s="76"/>
    </row>
    <row r="139" spans="1:13" ht="19.5" customHeight="1">
      <c r="A139" s="29"/>
      <c r="B139" s="29"/>
      <c r="C139" s="78">
        <v>4</v>
      </c>
      <c r="D139" s="212" t="s">
        <v>126</v>
      </c>
      <c r="E139" s="179"/>
      <c r="F139" s="179"/>
      <c r="G139" s="180"/>
      <c r="H139" s="75"/>
      <c r="I139" s="76"/>
      <c r="J139" s="76"/>
      <c r="K139" s="76"/>
      <c r="L139" s="76"/>
      <c r="M139" s="76"/>
    </row>
    <row r="140" spans="1:13" ht="13.8">
      <c r="A140" s="29"/>
      <c r="B140" s="29"/>
      <c r="C140" s="81">
        <v>5</v>
      </c>
      <c r="D140" s="208" t="s">
        <v>154</v>
      </c>
      <c r="E140" s="179"/>
      <c r="F140" s="179"/>
      <c r="G140" s="180"/>
      <c r="H140" s="82"/>
      <c r="I140" s="76"/>
      <c r="J140" s="83"/>
      <c r="K140" s="83"/>
      <c r="L140" s="83"/>
      <c r="M140" s="83"/>
    </row>
    <row r="141" spans="1:13" ht="13.8">
      <c r="A141" s="29"/>
      <c r="B141" s="29"/>
      <c r="C141" s="81">
        <v>6</v>
      </c>
      <c r="D141" s="208" t="s">
        <v>155</v>
      </c>
      <c r="E141" s="179"/>
      <c r="F141" s="179"/>
      <c r="G141" s="180"/>
      <c r="H141" s="209"/>
      <c r="I141" s="211"/>
      <c r="J141" s="207"/>
      <c r="K141" s="207"/>
      <c r="L141" s="207"/>
      <c r="M141" s="207"/>
    </row>
    <row r="142" spans="1:13" ht="31.5" customHeight="1">
      <c r="A142" s="29"/>
      <c r="B142" s="94"/>
      <c r="C142" s="212" t="s">
        <v>156</v>
      </c>
      <c r="D142" s="179"/>
      <c r="E142" s="179"/>
      <c r="F142" s="179"/>
      <c r="G142" s="180"/>
      <c r="H142" s="210"/>
      <c r="I142" s="192"/>
      <c r="J142" s="192"/>
      <c r="K142" s="192"/>
      <c r="L142" s="192"/>
      <c r="M142" s="192"/>
    </row>
    <row r="143" spans="1:13" ht="21" customHeight="1">
      <c r="A143" s="52"/>
      <c r="B143" s="204" t="s">
        <v>42</v>
      </c>
      <c r="C143" s="189"/>
      <c r="D143" s="189"/>
      <c r="E143" s="189"/>
      <c r="F143" s="189"/>
      <c r="G143" s="201"/>
      <c r="H143" s="184" t="s">
        <v>43</v>
      </c>
      <c r="I143" s="185"/>
      <c r="J143" s="185"/>
      <c r="K143" s="185"/>
      <c r="L143" s="185"/>
      <c r="M143" s="186"/>
    </row>
    <row r="144" spans="1:13" ht="21" customHeight="1">
      <c r="A144" s="53"/>
      <c r="B144" s="195"/>
      <c r="C144" s="175"/>
      <c r="D144" s="175"/>
      <c r="E144" s="175"/>
      <c r="F144" s="175"/>
      <c r="G144" s="194"/>
      <c r="H144" s="184" t="s">
        <v>44</v>
      </c>
      <c r="I144" s="185"/>
      <c r="J144" s="186"/>
      <c r="K144" s="184" t="s">
        <v>45</v>
      </c>
      <c r="L144" s="185"/>
      <c r="M144" s="186"/>
    </row>
    <row r="145" spans="1:13" ht="21" customHeight="1">
      <c r="A145" s="54"/>
      <c r="B145" s="196"/>
      <c r="C145" s="185"/>
      <c r="D145" s="185"/>
      <c r="E145" s="185"/>
      <c r="F145" s="185"/>
      <c r="G145" s="186"/>
      <c r="H145" s="9" t="s">
        <v>46</v>
      </c>
      <c r="I145" s="9" t="s">
        <v>47</v>
      </c>
      <c r="J145" s="9" t="s">
        <v>48</v>
      </c>
      <c r="K145" s="9" t="s">
        <v>46</v>
      </c>
      <c r="L145" s="9" t="s">
        <v>47</v>
      </c>
      <c r="M145" s="9" t="s">
        <v>48</v>
      </c>
    </row>
    <row r="146" spans="1:13" ht="15.75" customHeight="1">
      <c r="A146" s="20">
        <v>1</v>
      </c>
      <c r="B146" s="197">
        <v>2</v>
      </c>
      <c r="C146" s="179"/>
      <c r="D146" s="179"/>
      <c r="E146" s="179"/>
      <c r="F146" s="179"/>
      <c r="G146" s="180"/>
      <c r="H146" s="20">
        <v>3</v>
      </c>
      <c r="I146" s="20">
        <v>4</v>
      </c>
      <c r="J146" s="20">
        <v>5</v>
      </c>
      <c r="K146" s="20">
        <v>6</v>
      </c>
      <c r="L146" s="20">
        <v>7</v>
      </c>
      <c r="M146" s="20">
        <v>8</v>
      </c>
    </row>
    <row r="147" spans="1:13" ht="13.8">
      <c r="A147" s="29"/>
      <c r="B147" s="95" t="s">
        <v>82</v>
      </c>
      <c r="C147" s="212" t="s">
        <v>157</v>
      </c>
      <c r="D147" s="179"/>
      <c r="E147" s="179"/>
      <c r="F147" s="179"/>
      <c r="G147" s="180"/>
      <c r="H147" s="75"/>
      <c r="I147" s="76"/>
      <c r="J147" s="76"/>
      <c r="K147" s="76"/>
      <c r="L147" s="76"/>
      <c r="M147" s="76"/>
    </row>
    <row r="148" spans="1:13" ht="19.5" customHeight="1">
      <c r="A148" s="29"/>
      <c r="B148" s="29"/>
      <c r="C148" s="78">
        <v>1</v>
      </c>
      <c r="D148" s="212" t="s">
        <v>158</v>
      </c>
      <c r="E148" s="179"/>
      <c r="F148" s="179"/>
      <c r="G148" s="180"/>
      <c r="H148" s="75"/>
      <c r="I148" s="76"/>
      <c r="J148" s="76"/>
      <c r="K148" s="76"/>
      <c r="L148" s="76"/>
      <c r="M148" s="76"/>
    </row>
    <row r="149" spans="1:13" ht="19.5" customHeight="1">
      <c r="A149" s="29"/>
      <c r="B149" s="29"/>
      <c r="C149" s="78">
        <v>2</v>
      </c>
      <c r="D149" s="214" t="s">
        <v>159</v>
      </c>
      <c r="E149" s="185"/>
      <c r="F149" s="185"/>
      <c r="G149" s="186"/>
      <c r="H149" s="75"/>
      <c r="I149" s="76"/>
      <c r="J149" s="76"/>
      <c r="K149" s="76"/>
      <c r="L149" s="76"/>
      <c r="M149" s="76"/>
    </row>
    <row r="150" spans="1:13" ht="19.5" customHeight="1">
      <c r="A150" s="29"/>
      <c r="B150" s="29"/>
      <c r="C150" s="78">
        <v>3</v>
      </c>
      <c r="D150" s="212" t="s">
        <v>160</v>
      </c>
      <c r="E150" s="179"/>
      <c r="F150" s="179"/>
      <c r="G150" s="180"/>
      <c r="H150" s="75"/>
      <c r="I150" s="76"/>
      <c r="J150" s="76"/>
      <c r="K150" s="76"/>
      <c r="L150" s="76"/>
      <c r="M150" s="76"/>
    </row>
    <row r="151" spans="1:13" ht="13.8">
      <c r="A151" s="35"/>
      <c r="B151" s="96" t="s">
        <v>84</v>
      </c>
      <c r="C151" s="214" t="s">
        <v>161</v>
      </c>
      <c r="D151" s="185"/>
      <c r="E151" s="185"/>
      <c r="F151" s="185"/>
      <c r="G151" s="186"/>
      <c r="H151" s="75"/>
      <c r="I151" s="76"/>
      <c r="J151" s="76"/>
      <c r="K151" s="76"/>
      <c r="L151" s="76"/>
      <c r="M151" s="76"/>
    </row>
    <row r="152" spans="1:13" ht="30.75" customHeight="1">
      <c r="A152" s="22" t="s">
        <v>162</v>
      </c>
      <c r="B152" s="182" t="s">
        <v>163</v>
      </c>
      <c r="C152" s="179"/>
      <c r="D152" s="179"/>
      <c r="E152" s="179"/>
      <c r="F152" s="179"/>
      <c r="G152" s="180"/>
      <c r="H152" s="97">
        <v>5</v>
      </c>
      <c r="I152" s="23">
        <f>SUM(I153:I155,I166,I170:I172)</f>
        <v>0</v>
      </c>
      <c r="J152" s="21">
        <f>SUM(H152:I152)</f>
        <v>5</v>
      </c>
      <c r="K152" s="98"/>
      <c r="L152" s="98"/>
      <c r="M152" s="98"/>
    </row>
    <row r="153" spans="1:13" ht="32.25" customHeight="1">
      <c r="A153" s="43"/>
      <c r="B153" s="38" t="s">
        <v>51</v>
      </c>
      <c r="C153" s="226" t="s">
        <v>164</v>
      </c>
      <c r="D153" s="179"/>
      <c r="E153" s="179"/>
      <c r="F153" s="179"/>
      <c r="G153" s="180"/>
      <c r="H153" s="50"/>
      <c r="I153" s="23"/>
      <c r="J153" s="30"/>
      <c r="K153" s="31"/>
      <c r="L153" s="31"/>
      <c r="M153" s="31"/>
    </row>
    <row r="154" spans="1:13" ht="32.25" customHeight="1">
      <c r="A154" s="43"/>
      <c r="B154" s="38" t="s">
        <v>55</v>
      </c>
      <c r="C154" s="199" t="s">
        <v>165</v>
      </c>
      <c r="D154" s="179"/>
      <c r="E154" s="179"/>
      <c r="F154" s="179"/>
      <c r="G154" s="180"/>
      <c r="H154" s="99"/>
      <c r="I154" s="60"/>
      <c r="J154" s="26"/>
      <c r="K154" s="61"/>
      <c r="L154" s="61"/>
      <c r="M154" s="61"/>
    </row>
    <row r="155" spans="1:13" ht="13.8">
      <c r="A155" s="29"/>
      <c r="B155" s="38" t="s">
        <v>62</v>
      </c>
      <c r="C155" s="199" t="s">
        <v>166</v>
      </c>
      <c r="D155" s="179"/>
      <c r="E155" s="179"/>
      <c r="F155" s="179"/>
      <c r="G155" s="180"/>
      <c r="H155" s="50"/>
      <c r="I155" s="23">
        <f>SUM(I158:I160,I162:I164,I165)</f>
        <v>0</v>
      </c>
      <c r="J155" s="30"/>
      <c r="K155" s="31"/>
      <c r="L155" s="31"/>
      <c r="M155" s="31"/>
    </row>
    <row r="156" spans="1:13" ht="20.25" customHeight="1">
      <c r="A156" s="29"/>
      <c r="B156" s="29"/>
      <c r="C156" s="9">
        <v>1</v>
      </c>
      <c r="D156" s="181" t="s">
        <v>167</v>
      </c>
      <c r="E156" s="179"/>
      <c r="F156" s="179"/>
      <c r="G156" s="180"/>
      <c r="H156" s="50"/>
      <c r="I156" s="27"/>
      <c r="J156" s="30"/>
      <c r="K156" s="31"/>
      <c r="L156" s="31"/>
      <c r="M156" s="31"/>
    </row>
    <row r="157" spans="1:13" ht="20.25" customHeight="1">
      <c r="A157" s="29"/>
      <c r="B157" s="29"/>
      <c r="C157" s="29"/>
      <c r="D157" s="29" t="s">
        <v>67</v>
      </c>
      <c r="E157" s="187" t="s">
        <v>168</v>
      </c>
      <c r="F157" s="179"/>
      <c r="G157" s="180"/>
      <c r="H157" s="50"/>
      <c r="I157" s="27"/>
      <c r="J157" s="30"/>
      <c r="K157" s="31"/>
      <c r="L157" s="31"/>
      <c r="M157" s="31"/>
    </row>
    <row r="158" spans="1:13" ht="20.25" customHeight="1">
      <c r="A158" s="29"/>
      <c r="B158" s="29"/>
      <c r="C158" s="29"/>
      <c r="D158" s="29"/>
      <c r="E158" s="78">
        <v>1</v>
      </c>
      <c r="F158" s="47" t="s">
        <v>158</v>
      </c>
      <c r="G158" s="31"/>
      <c r="H158" s="50"/>
      <c r="I158" s="27"/>
      <c r="J158" s="30"/>
      <c r="K158" s="31"/>
      <c r="L158" s="31"/>
      <c r="M158" s="31"/>
    </row>
    <row r="159" spans="1:13" ht="20.25" customHeight="1">
      <c r="A159" s="29"/>
      <c r="B159" s="29"/>
      <c r="C159" s="29"/>
      <c r="D159" s="29"/>
      <c r="E159" s="78">
        <v>2</v>
      </c>
      <c r="F159" s="47" t="s">
        <v>159</v>
      </c>
      <c r="G159" s="31"/>
      <c r="H159" s="50"/>
      <c r="I159" s="27"/>
      <c r="J159" s="30"/>
      <c r="K159" s="31"/>
      <c r="L159" s="31"/>
      <c r="M159" s="31"/>
    </row>
    <row r="160" spans="1:13" ht="20.25" customHeight="1">
      <c r="A160" s="43"/>
      <c r="B160" s="29"/>
      <c r="C160" s="29"/>
      <c r="D160" s="29"/>
      <c r="E160" s="78">
        <v>3</v>
      </c>
      <c r="F160" s="47" t="s">
        <v>160</v>
      </c>
      <c r="G160" s="31"/>
      <c r="H160" s="50"/>
      <c r="I160" s="27"/>
      <c r="J160" s="30"/>
      <c r="K160" s="31"/>
      <c r="L160" s="31"/>
      <c r="M160" s="31"/>
    </row>
    <row r="161" spans="1:13" ht="20.25" customHeight="1">
      <c r="A161" s="29"/>
      <c r="B161" s="29"/>
      <c r="C161" s="29"/>
      <c r="D161" s="19" t="s">
        <v>69</v>
      </c>
      <c r="E161" s="181" t="s">
        <v>169</v>
      </c>
      <c r="F161" s="179"/>
      <c r="G161" s="180"/>
      <c r="H161" s="50"/>
      <c r="I161" s="27"/>
      <c r="J161" s="30"/>
      <c r="K161" s="47"/>
      <c r="L161" s="47"/>
      <c r="M161" s="47"/>
    </row>
    <row r="162" spans="1:13" ht="20.25" customHeight="1">
      <c r="A162" s="43"/>
      <c r="B162" s="29"/>
      <c r="C162" s="29"/>
      <c r="D162" s="29"/>
      <c r="E162" s="78">
        <v>1</v>
      </c>
      <c r="F162" s="47" t="s">
        <v>158</v>
      </c>
      <c r="G162" s="31"/>
      <c r="H162" s="50"/>
      <c r="I162" s="27"/>
      <c r="J162" s="30"/>
      <c r="K162" s="31"/>
      <c r="L162" s="31"/>
      <c r="M162" s="31"/>
    </row>
    <row r="163" spans="1:13" ht="20.25" customHeight="1">
      <c r="A163" s="43"/>
      <c r="B163" s="29"/>
      <c r="C163" s="29"/>
      <c r="D163" s="29"/>
      <c r="E163" s="78">
        <v>2</v>
      </c>
      <c r="F163" s="47" t="s">
        <v>159</v>
      </c>
      <c r="G163" s="31"/>
      <c r="H163" s="50"/>
      <c r="I163" s="27"/>
      <c r="J163" s="30"/>
      <c r="K163" s="31"/>
      <c r="L163" s="31"/>
      <c r="M163" s="31"/>
    </row>
    <row r="164" spans="1:13" ht="20.25" customHeight="1">
      <c r="A164" s="43"/>
      <c r="B164" s="29"/>
      <c r="C164" s="29"/>
      <c r="D164" s="29"/>
      <c r="E164" s="78">
        <v>3</v>
      </c>
      <c r="F164" s="47" t="s">
        <v>160</v>
      </c>
      <c r="G164" s="31"/>
      <c r="H164" s="50"/>
      <c r="I164" s="27"/>
      <c r="J164" s="30"/>
      <c r="K164" s="31"/>
      <c r="L164" s="31"/>
      <c r="M164" s="31"/>
    </row>
    <row r="165" spans="1:13" ht="20.25" customHeight="1">
      <c r="A165" s="29"/>
      <c r="B165" s="29"/>
      <c r="C165" s="100">
        <v>2</v>
      </c>
      <c r="D165" s="181" t="s">
        <v>170</v>
      </c>
      <c r="E165" s="179"/>
      <c r="F165" s="179"/>
      <c r="G165" s="180"/>
      <c r="H165" s="50"/>
      <c r="I165" s="27"/>
      <c r="J165" s="30"/>
      <c r="K165" s="47"/>
      <c r="L165" s="47"/>
      <c r="M165" s="47"/>
    </row>
    <row r="166" spans="1:13" ht="13.8">
      <c r="A166" s="43"/>
      <c r="B166" s="38" t="s">
        <v>64</v>
      </c>
      <c r="C166" s="227" t="s">
        <v>171</v>
      </c>
      <c r="D166" s="185"/>
      <c r="E166" s="185"/>
      <c r="F166" s="185"/>
      <c r="G166" s="186"/>
      <c r="H166" s="50"/>
      <c r="I166" s="23">
        <f>SUM(I167:I169)</f>
        <v>0</v>
      </c>
      <c r="J166" s="30"/>
      <c r="K166" s="31"/>
      <c r="L166" s="31"/>
      <c r="M166" s="31"/>
    </row>
    <row r="167" spans="1:13" ht="19.5" customHeight="1">
      <c r="A167" s="43"/>
      <c r="B167" s="29"/>
      <c r="C167" s="9">
        <v>1</v>
      </c>
      <c r="D167" s="181" t="s">
        <v>172</v>
      </c>
      <c r="E167" s="179"/>
      <c r="F167" s="179"/>
      <c r="G167" s="180"/>
      <c r="H167" s="50"/>
      <c r="I167" s="27"/>
      <c r="J167" s="30"/>
      <c r="K167" s="31"/>
      <c r="L167" s="31"/>
      <c r="M167" s="31"/>
    </row>
    <row r="168" spans="1:13" ht="19.5" customHeight="1">
      <c r="A168" s="43"/>
      <c r="B168" s="29"/>
      <c r="C168" s="9">
        <v>2</v>
      </c>
      <c r="D168" s="181" t="s">
        <v>173</v>
      </c>
      <c r="E168" s="179"/>
      <c r="F168" s="179"/>
      <c r="G168" s="180"/>
      <c r="H168" s="50"/>
      <c r="I168" s="27"/>
      <c r="J168" s="30"/>
      <c r="K168" s="31"/>
      <c r="L168" s="31"/>
      <c r="M168" s="31"/>
    </row>
    <row r="169" spans="1:13" ht="19.5" customHeight="1">
      <c r="A169" s="43"/>
      <c r="B169" s="29"/>
      <c r="C169" s="9">
        <v>3</v>
      </c>
      <c r="D169" s="228" t="s">
        <v>174</v>
      </c>
      <c r="E169" s="185"/>
      <c r="F169" s="185"/>
      <c r="G169" s="186"/>
      <c r="H169" s="50"/>
      <c r="I169" s="27"/>
      <c r="J169" s="30"/>
      <c r="K169" s="31"/>
      <c r="L169" s="31"/>
      <c r="M169" s="31"/>
    </row>
    <row r="170" spans="1:13" ht="13.8">
      <c r="A170" s="43"/>
      <c r="B170" s="101" t="s">
        <v>76</v>
      </c>
      <c r="C170" s="199" t="s">
        <v>175</v>
      </c>
      <c r="D170" s="179"/>
      <c r="E170" s="179"/>
      <c r="F170" s="179"/>
      <c r="G170" s="180"/>
      <c r="H170" s="102"/>
      <c r="I170" s="103"/>
      <c r="J170" s="57"/>
      <c r="K170" s="58"/>
      <c r="L170" s="58"/>
      <c r="M170" s="58"/>
    </row>
    <row r="171" spans="1:13" ht="42.75" customHeight="1">
      <c r="A171" s="43"/>
      <c r="B171" s="101" t="s">
        <v>80</v>
      </c>
      <c r="C171" s="215" t="s">
        <v>176</v>
      </c>
      <c r="D171" s="179"/>
      <c r="E171" s="179"/>
      <c r="F171" s="179"/>
      <c r="G171" s="179"/>
      <c r="H171" s="62"/>
      <c r="I171" s="23"/>
      <c r="J171" s="30"/>
      <c r="K171" s="31"/>
      <c r="L171" s="31"/>
      <c r="M171" s="31"/>
    </row>
    <row r="172" spans="1:13" ht="21" customHeight="1">
      <c r="A172" s="104"/>
      <c r="B172" s="38" t="s">
        <v>82</v>
      </c>
      <c r="C172" s="187" t="s">
        <v>177</v>
      </c>
      <c r="D172" s="179"/>
      <c r="E172" s="179"/>
      <c r="F172" s="179"/>
      <c r="G172" s="179"/>
      <c r="H172" s="62"/>
      <c r="I172" s="23">
        <f>SUM(I173:I174)</f>
        <v>0</v>
      </c>
      <c r="J172" s="30"/>
      <c r="K172" s="31"/>
      <c r="L172" s="31"/>
      <c r="M172" s="31"/>
    </row>
    <row r="173" spans="1:13" ht="13.8">
      <c r="A173" s="105"/>
      <c r="B173" s="106"/>
      <c r="C173" s="107">
        <v>1</v>
      </c>
      <c r="D173" s="181" t="s">
        <v>178</v>
      </c>
      <c r="E173" s="179"/>
      <c r="F173" s="179"/>
      <c r="G173" s="179"/>
      <c r="H173" s="108"/>
      <c r="I173" s="109"/>
      <c r="J173" s="110"/>
      <c r="K173" s="111"/>
      <c r="L173" s="111"/>
      <c r="M173" s="111"/>
    </row>
    <row r="174" spans="1:13" ht="20.25" customHeight="1">
      <c r="A174" s="105"/>
      <c r="B174" s="106"/>
      <c r="C174" s="107">
        <v>2</v>
      </c>
      <c r="D174" s="181" t="s">
        <v>179</v>
      </c>
      <c r="E174" s="179"/>
      <c r="F174" s="179"/>
      <c r="G174" s="179"/>
      <c r="H174" s="108"/>
      <c r="I174" s="109"/>
      <c r="J174" s="110"/>
      <c r="K174" s="111"/>
      <c r="L174" s="111"/>
      <c r="M174" s="111"/>
    </row>
    <row r="175" spans="1:13" ht="21" customHeight="1">
      <c r="A175" s="70"/>
      <c r="B175" s="225" t="s">
        <v>180</v>
      </c>
      <c r="C175" s="179"/>
      <c r="D175" s="179"/>
      <c r="E175" s="179"/>
      <c r="F175" s="179"/>
      <c r="G175" s="180"/>
      <c r="H175" s="62"/>
      <c r="I175" s="27">
        <f>SUM(I35,I42,I94,I152)</f>
        <v>140</v>
      </c>
      <c r="J175" s="30"/>
      <c r="K175" s="31"/>
      <c r="L175" s="31"/>
      <c r="M175" s="31"/>
    </row>
    <row r="176" spans="1:13" ht="25.5" customHeight="1">
      <c r="A176" s="22" t="s">
        <v>181</v>
      </c>
      <c r="B176" s="182" t="s">
        <v>182</v>
      </c>
      <c r="C176" s="179"/>
      <c r="D176" s="179"/>
      <c r="E176" s="179"/>
      <c r="F176" s="179"/>
      <c r="G176" s="180"/>
      <c r="H176" s="97">
        <v>5</v>
      </c>
      <c r="I176" s="23"/>
      <c r="J176" s="21"/>
      <c r="K176" s="98"/>
      <c r="L176" s="98"/>
      <c r="M176" s="98"/>
    </row>
    <row r="177" spans="1:13" ht="18.75" customHeight="1">
      <c r="A177" s="25"/>
      <c r="B177" s="32" t="s">
        <v>51</v>
      </c>
      <c r="C177" s="181" t="s">
        <v>183</v>
      </c>
      <c r="D177" s="179"/>
      <c r="E177" s="179"/>
      <c r="F177" s="179"/>
      <c r="G177" s="180"/>
      <c r="H177" s="50"/>
      <c r="I177" s="23">
        <f>SUM(I178:I179)</f>
        <v>0</v>
      </c>
      <c r="J177" s="30"/>
      <c r="K177" s="47"/>
      <c r="L177" s="47"/>
      <c r="M177" s="47"/>
    </row>
    <row r="178" spans="1:13" ht="18.75" customHeight="1">
      <c r="A178" s="29"/>
      <c r="B178" s="29"/>
      <c r="C178" s="9">
        <v>1</v>
      </c>
      <c r="D178" s="187" t="s">
        <v>184</v>
      </c>
      <c r="E178" s="179"/>
      <c r="F178" s="179"/>
      <c r="G178" s="180"/>
      <c r="H178" s="50"/>
      <c r="I178" s="27"/>
      <c r="J178" s="30"/>
      <c r="K178" s="47"/>
      <c r="L178" s="47"/>
      <c r="M178" s="47"/>
    </row>
    <row r="179" spans="1:13" ht="18.75" customHeight="1">
      <c r="A179" s="29"/>
      <c r="B179" s="29"/>
      <c r="C179" s="9">
        <v>2</v>
      </c>
      <c r="D179" s="181" t="s">
        <v>185</v>
      </c>
      <c r="E179" s="179"/>
      <c r="F179" s="179"/>
      <c r="G179" s="180"/>
      <c r="H179" s="50"/>
      <c r="I179" s="27"/>
      <c r="J179" s="30"/>
      <c r="K179" s="47"/>
      <c r="L179" s="47"/>
      <c r="M179" s="47"/>
    </row>
    <row r="180" spans="1:13" ht="18.75" customHeight="1">
      <c r="A180" s="29"/>
      <c r="B180" s="32" t="s">
        <v>55</v>
      </c>
      <c r="C180" s="181" t="s">
        <v>186</v>
      </c>
      <c r="D180" s="179"/>
      <c r="E180" s="179"/>
      <c r="F180" s="179"/>
      <c r="G180" s="180"/>
      <c r="H180" s="50"/>
      <c r="I180" s="23">
        <f>SUM(I182:I183,I185:I186)</f>
        <v>0</v>
      </c>
      <c r="J180" s="30"/>
      <c r="K180" s="47"/>
      <c r="L180" s="47"/>
      <c r="M180" s="47"/>
    </row>
    <row r="181" spans="1:13" ht="18.75" customHeight="1">
      <c r="A181" s="29"/>
      <c r="B181" s="29"/>
      <c r="C181" s="32">
        <v>1</v>
      </c>
      <c r="D181" s="181" t="s">
        <v>187</v>
      </c>
      <c r="E181" s="179"/>
      <c r="F181" s="179"/>
      <c r="G181" s="180"/>
      <c r="H181" s="50"/>
      <c r="I181" s="27"/>
      <c r="J181" s="30"/>
      <c r="K181" s="47"/>
      <c r="L181" s="47"/>
      <c r="M181" s="47"/>
    </row>
    <row r="182" spans="1:13" ht="18.75" customHeight="1">
      <c r="A182" s="112"/>
      <c r="B182" s="29"/>
      <c r="C182" s="29"/>
      <c r="D182" s="78" t="s">
        <v>67</v>
      </c>
      <c r="E182" s="181" t="s">
        <v>188</v>
      </c>
      <c r="F182" s="179"/>
      <c r="G182" s="180"/>
      <c r="H182" s="45"/>
      <c r="I182" s="41"/>
      <c r="J182" s="46"/>
      <c r="K182" s="46"/>
      <c r="L182" s="46"/>
      <c r="M182" s="46"/>
    </row>
    <row r="183" spans="1:13" ht="18.75" customHeight="1">
      <c r="A183" s="112"/>
      <c r="B183" s="29"/>
      <c r="C183" s="29"/>
      <c r="D183" s="78" t="s">
        <v>69</v>
      </c>
      <c r="E183" s="187" t="s">
        <v>189</v>
      </c>
      <c r="F183" s="179"/>
      <c r="G183" s="180"/>
      <c r="H183" s="33"/>
      <c r="I183" s="9"/>
      <c r="J183" s="47"/>
      <c r="K183" s="47"/>
      <c r="L183" s="47"/>
      <c r="M183" s="47"/>
    </row>
    <row r="184" spans="1:13" ht="18.75" customHeight="1">
      <c r="A184" s="112"/>
      <c r="B184" s="29"/>
      <c r="C184" s="32">
        <v>2</v>
      </c>
      <c r="D184" s="181" t="s">
        <v>190</v>
      </c>
      <c r="E184" s="179"/>
      <c r="F184" s="179"/>
      <c r="G184" s="180"/>
      <c r="H184" s="33"/>
      <c r="I184" s="9"/>
      <c r="J184" s="47"/>
      <c r="K184" s="47"/>
      <c r="L184" s="47"/>
      <c r="M184" s="47"/>
    </row>
    <row r="185" spans="1:13" ht="18.75" customHeight="1">
      <c r="A185" s="112"/>
      <c r="B185" s="29"/>
      <c r="C185" s="29"/>
      <c r="D185" s="78" t="s">
        <v>67</v>
      </c>
      <c r="E185" s="181" t="s">
        <v>188</v>
      </c>
      <c r="F185" s="179"/>
      <c r="G185" s="180"/>
      <c r="H185" s="10"/>
      <c r="I185" s="9"/>
      <c r="J185" s="9"/>
      <c r="K185" s="9"/>
      <c r="L185" s="9"/>
      <c r="M185" s="9"/>
    </row>
    <row r="186" spans="1:13" ht="18.75" customHeight="1">
      <c r="A186" s="113"/>
      <c r="B186" s="29"/>
      <c r="C186" s="29"/>
      <c r="D186" s="78" t="s">
        <v>69</v>
      </c>
      <c r="E186" s="187" t="s">
        <v>189</v>
      </c>
      <c r="F186" s="179"/>
      <c r="G186" s="180"/>
      <c r="H186" s="10"/>
      <c r="I186" s="9"/>
      <c r="J186" s="9"/>
      <c r="K186" s="9"/>
      <c r="L186" s="9"/>
      <c r="M186" s="9"/>
    </row>
    <row r="187" spans="1:13" ht="18.75" customHeight="1">
      <c r="A187" s="29"/>
      <c r="B187" s="19" t="s">
        <v>62</v>
      </c>
      <c r="C187" s="181" t="s">
        <v>191</v>
      </c>
      <c r="D187" s="179"/>
      <c r="E187" s="179"/>
      <c r="F187" s="179"/>
      <c r="G187" s="180"/>
      <c r="H187" s="50"/>
      <c r="I187" s="23">
        <f>SUM(I189:I191,I193:I195)</f>
        <v>0</v>
      </c>
      <c r="J187" s="30"/>
      <c r="K187" s="47"/>
      <c r="L187" s="47"/>
      <c r="M187" s="47"/>
    </row>
    <row r="188" spans="1:13" ht="18.75" customHeight="1">
      <c r="A188" s="29"/>
      <c r="B188" s="29"/>
      <c r="C188" s="32">
        <v>1</v>
      </c>
      <c r="D188" s="181" t="s">
        <v>158</v>
      </c>
      <c r="E188" s="179"/>
      <c r="F188" s="179"/>
      <c r="G188" s="180"/>
      <c r="H188" s="50"/>
      <c r="I188" s="27"/>
      <c r="J188" s="30"/>
      <c r="K188" s="47"/>
      <c r="L188" s="47"/>
      <c r="M188" s="47"/>
    </row>
    <row r="189" spans="1:13" ht="18.75" customHeight="1">
      <c r="A189" s="29"/>
      <c r="B189" s="29"/>
      <c r="C189" s="29"/>
      <c r="D189" s="78" t="s">
        <v>67</v>
      </c>
      <c r="E189" s="187" t="s">
        <v>192</v>
      </c>
      <c r="F189" s="179"/>
      <c r="G189" s="180"/>
      <c r="H189" s="50"/>
      <c r="I189" s="27"/>
      <c r="J189" s="30"/>
      <c r="K189" s="47"/>
      <c r="L189" s="47"/>
      <c r="M189" s="47"/>
    </row>
    <row r="190" spans="1:13" ht="18.75" customHeight="1">
      <c r="A190" s="29"/>
      <c r="B190" s="29"/>
      <c r="C190" s="29"/>
      <c r="D190" s="78" t="s">
        <v>69</v>
      </c>
      <c r="E190" s="187" t="s">
        <v>193</v>
      </c>
      <c r="F190" s="179"/>
      <c r="G190" s="180"/>
      <c r="H190" s="50"/>
      <c r="I190" s="27"/>
      <c r="J190" s="30"/>
      <c r="K190" s="47"/>
      <c r="L190" s="47"/>
      <c r="M190" s="47"/>
    </row>
    <row r="191" spans="1:13" ht="18.75" customHeight="1">
      <c r="A191" s="29"/>
      <c r="B191" s="29"/>
      <c r="C191" s="29"/>
      <c r="D191" s="27" t="s">
        <v>71</v>
      </c>
      <c r="E191" s="187" t="s">
        <v>189</v>
      </c>
      <c r="F191" s="179"/>
      <c r="G191" s="180"/>
      <c r="H191" s="50"/>
      <c r="I191" s="27"/>
      <c r="J191" s="30"/>
      <c r="K191" s="47"/>
      <c r="L191" s="47"/>
      <c r="M191" s="47"/>
    </row>
    <row r="192" spans="1:13" ht="18.75" customHeight="1">
      <c r="A192" s="29"/>
      <c r="B192" s="29"/>
      <c r="C192" s="32">
        <v>2</v>
      </c>
      <c r="D192" s="181" t="s">
        <v>159</v>
      </c>
      <c r="E192" s="179"/>
      <c r="F192" s="179"/>
      <c r="G192" s="180"/>
      <c r="H192" s="50"/>
      <c r="I192" s="27"/>
      <c r="J192" s="30"/>
      <c r="K192" s="47"/>
      <c r="L192" s="47"/>
      <c r="M192" s="47"/>
    </row>
    <row r="193" spans="1:13" ht="18.75" customHeight="1">
      <c r="A193" s="29"/>
      <c r="B193" s="29"/>
      <c r="C193" s="29"/>
      <c r="D193" s="78" t="s">
        <v>67</v>
      </c>
      <c r="E193" s="187" t="s">
        <v>192</v>
      </c>
      <c r="F193" s="179"/>
      <c r="G193" s="180"/>
      <c r="H193" s="50"/>
      <c r="I193" s="27"/>
      <c r="J193" s="30"/>
      <c r="K193" s="47"/>
      <c r="L193" s="47"/>
      <c r="M193" s="47"/>
    </row>
    <row r="194" spans="1:13" ht="18.75" customHeight="1">
      <c r="A194" s="29"/>
      <c r="B194" s="29"/>
      <c r="C194" s="29"/>
      <c r="D194" s="78" t="s">
        <v>69</v>
      </c>
      <c r="E194" s="187" t="s">
        <v>193</v>
      </c>
      <c r="F194" s="179"/>
      <c r="G194" s="180"/>
      <c r="H194" s="50"/>
      <c r="I194" s="27"/>
      <c r="J194" s="30"/>
      <c r="K194" s="47"/>
      <c r="L194" s="47"/>
      <c r="M194" s="47"/>
    </row>
    <row r="195" spans="1:13" ht="18.75" customHeight="1">
      <c r="A195" s="29"/>
      <c r="B195" s="29"/>
      <c r="C195" s="29"/>
      <c r="D195" s="27" t="s">
        <v>71</v>
      </c>
      <c r="E195" s="187" t="s">
        <v>189</v>
      </c>
      <c r="F195" s="179"/>
      <c r="G195" s="180"/>
      <c r="H195" s="50"/>
      <c r="I195" s="27"/>
      <c r="J195" s="30"/>
      <c r="K195" s="47"/>
      <c r="L195" s="47"/>
      <c r="M195" s="47"/>
    </row>
    <row r="196" spans="1:13" ht="18.75" customHeight="1">
      <c r="A196" s="114"/>
      <c r="B196" s="219" t="s">
        <v>42</v>
      </c>
      <c r="C196" s="189"/>
      <c r="D196" s="189"/>
      <c r="E196" s="189"/>
      <c r="F196" s="189"/>
      <c r="G196" s="201"/>
      <c r="H196" s="218" t="s">
        <v>43</v>
      </c>
      <c r="I196" s="185"/>
      <c r="J196" s="185"/>
      <c r="K196" s="185"/>
      <c r="L196" s="185"/>
      <c r="M196" s="186"/>
    </row>
    <row r="197" spans="1:13" ht="18.75" customHeight="1">
      <c r="A197" s="115"/>
      <c r="B197" s="195"/>
      <c r="C197" s="175"/>
      <c r="D197" s="175"/>
      <c r="E197" s="175"/>
      <c r="F197" s="175"/>
      <c r="G197" s="194"/>
      <c r="H197" s="218" t="s">
        <v>44</v>
      </c>
      <c r="I197" s="185"/>
      <c r="J197" s="186"/>
      <c r="K197" s="218" t="s">
        <v>45</v>
      </c>
      <c r="L197" s="185"/>
      <c r="M197" s="186"/>
    </row>
    <row r="198" spans="1:13" ht="18.75" customHeight="1">
      <c r="A198" s="116"/>
      <c r="B198" s="196"/>
      <c r="C198" s="185"/>
      <c r="D198" s="185"/>
      <c r="E198" s="185"/>
      <c r="F198" s="185"/>
      <c r="G198" s="186"/>
      <c r="H198" s="28" t="s">
        <v>46</v>
      </c>
      <c r="I198" s="28" t="s">
        <v>47</v>
      </c>
      <c r="J198" s="28" t="s">
        <v>48</v>
      </c>
      <c r="K198" s="28" t="s">
        <v>46</v>
      </c>
      <c r="L198" s="28" t="s">
        <v>47</v>
      </c>
      <c r="M198" s="28" t="s">
        <v>48</v>
      </c>
    </row>
    <row r="199" spans="1:13" ht="18.75" customHeight="1">
      <c r="A199" s="117">
        <v>1</v>
      </c>
      <c r="B199" s="229">
        <v>2</v>
      </c>
      <c r="C199" s="179"/>
      <c r="D199" s="179"/>
      <c r="E199" s="179"/>
      <c r="F199" s="179"/>
      <c r="G199" s="180"/>
      <c r="H199" s="117">
        <v>3</v>
      </c>
      <c r="I199" s="117">
        <v>4</v>
      </c>
      <c r="J199" s="117">
        <v>5</v>
      </c>
      <c r="K199" s="117">
        <v>6</v>
      </c>
      <c r="L199" s="117">
        <v>7</v>
      </c>
      <c r="M199" s="117">
        <v>8</v>
      </c>
    </row>
    <row r="200" spans="1:13" ht="36.75" customHeight="1">
      <c r="A200" s="56"/>
      <c r="B200" s="29" t="s">
        <v>64</v>
      </c>
      <c r="C200" s="181" t="s">
        <v>194</v>
      </c>
      <c r="D200" s="179"/>
      <c r="E200" s="179"/>
      <c r="F200" s="179"/>
      <c r="G200" s="180"/>
      <c r="H200" s="50"/>
      <c r="I200" s="23"/>
      <c r="J200" s="30"/>
      <c r="K200" s="47"/>
      <c r="L200" s="47"/>
      <c r="M200" s="47"/>
    </row>
    <row r="201" spans="1:13" ht="24.75" customHeight="1">
      <c r="A201" s="29"/>
      <c r="B201" s="19" t="s">
        <v>76</v>
      </c>
      <c r="C201" s="181" t="s">
        <v>195</v>
      </c>
      <c r="D201" s="179"/>
      <c r="E201" s="179"/>
      <c r="F201" s="179"/>
      <c r="G201" s="180"/>
      <c r="H201" s="50"/>
      <c r="I201" s="23">
        <f>SUM(I202:I203)</f>
        <v>0</v>
      </c>
      <c r="J201" s="30"/>
      <c r="K201" s="47"/>
      <c r="L201" s="47"/>
      <c r="M201" s="47"/>
    </row>
    <row r="202" spans="1:13" ht="24.75" customHeight="1">
      <c r="A202" s="29"/>
      <c r="B202" s="29"/>
      <c r="C202" s="32">
        <v>1</v>
      </c>
      <c r="D202" s="188" t="s">
        <v>196</v>
      </c>
      <c r="E202" s="189"/>
      <c r="F202" s="189"/>
      <c r="G202" s="201"/>
      <c r="H202" s="99"/>
      <c r="I202" s="27"/>
      <c r="J202" s="26"/>
      <c r="K202" s="118"/>
      <c r="L202" s="118"/>
      <c r="M202" s="118"/>
    </row>
    <row r="203" spans="1:13" ht="24.75" customHeight="1">
      <c r="A203" s="29"/>
      <c r="B203" s="29"/>
      <c r="C203" s="9">
        <v>2</v>
      </c>
      <c r="D203" s="181" t="s">
        <v>197</v>
      </c>
      <c r="E203" s="179"/>
      <c r="F203" s="179"/>
      <c r="G203" s="180"/>
      <c r="H203" s="50"/>
      <c r="I203" s="27"/>
      <c r="J203" s="30"/>
      <c r="K203" s="47"/>
      <c r="L203" s="47"/>
      <c r="M203" s="47"/>
    </row>
    <row r="204" spans="1:13" ht="18.75" customHeight="1">
      <c r="A204" s="29"/>
      <c r="B204" s="19" t="s">
        <v>80</v>
      </c>
      <c r="C204" s="181" t="s">
        <v>198</v>
      </c>
      <c r="D204" s="179"/>
      <c r="E204" s="179"/>
      <c r="F204" s="179"/>
      <c r="G204" s="180"/>
      <c r="H204" s="50"/>
      <c r="I204" s="23">
        <f>SUM(I206:I207,I209:I210)</f>
        <v>0</v>
      </c>
      <c r="J204" s="30"/>
      <c r="K204" s="47"/>
      <c r="L204" s="47"/>
      <c r="M204" s="47"/>
    </row>
    <row r="205" spans="1:13" ht="18.75" customHeight="1">
      <c r="A205" s="29"/>
      <c r="B205" s="29"/>
      <c r="C205" s="32">
        <v>1</v>
      </c>
      <c r="D205" s="181" t="s">
        <v>199</v>
      </c>
      <c r="E205" s="179"/>
      <c r="F205" s="179"/>
      <c r="G205" s="180"/>
      <c r="H205" s="50"/>
      <c r="I205" s="27"/>
      <c r="J205" s="30"/>
      <c r="K205" s="47"/>
      <c r="L205" s="47"/>
      <c r="M205" s="47"/>
    </row>
    <row r="206" spans="1:13" ht="20.25" customHeight="1">
      <c r="A206" s="29"/>
      <c r="B206" s="29"/>
      <c r="C206" s="29"/>
      <c r="D206" s="27" t="s">
        <v>200</v>
      </c>
      <c r="E206" s="187" t="s">
        <v>201</v>
      </c>
      <c r="F206" s="179"/>
      <c r="G206" s="180"/>
      <c r="H206" s="50"/>
      <c r="I206" s="27"/>
      <c r="J206" s="30"/>
      <c r="K206" s="47"/>
      <c r="L206" s="47"/>
      <c r="M206" s="47"/>
    </row>
    <row r="207" spans="1:13" ht="20.25" customHeight="1">
      <c r="A207" s="29"/>
      <c r="B207" s="29"/>
      <c r="C207" s="29"/>
      <c r="D207" s="27" t="s">
        <v>202</v>
      </c>
      <c r="E207" s="187" t="s">
        <v>189</v>
      </c>
      <c r="F207" s="179"/>
      <c r="G207" s="180"/>
      <c r="H207" s="50"/>
      <c r="I207" s="27"/>
      <c r="J207" s="30"/>
      <c r="K207" s="47"/>
      <c r="L207" s="47"/>
      <c r="M207" s="47"/>
    </row>
    <row r="208" spans="1:13" ht="18.75" customHeight="1">
      <c r="A208" s="119"/>
      <c r="B208" s="29"/>
      <c r="C208" s="32">
        <v>2</v>
      </c>
      <c r="D208" s="181" t="s">
        <v>203</v>
      </c>
      <c r="E208" s="179"/>
      <c r="F208" s="179"/>
      <c r="G208" s="180"/>
      <c r="H208" s="50"/>
      <c r="I208" s="27"/>
      <c r="J208" s="30"/>
      <c r="K208" s="47"/>
      <c r="L208" s="47"/>
      <c r="M208" s="47"/>
    </row>
    <row r="209" spans="1:13" ht="20.25" customHeight="1">
      <c r="A209" s="119"/>
      <c r="B209" s="29"/>
      <c r="C209" s="29"/>
      <c r="D209" s="27" t="s">
        <v>200</v>
      </c>
      <c r="E209" s="187" t="s">
        <v>201</v>
      </c>
      <c r="F209" s="179"/>
      <c r="G209" s="180"/>
      <c r="H209" s="50"/>
      <c r="I209" s="27"/>
      <c r="J209" s="30"/>
      <c r="K209" s="47"/>
      <c r="L209" s="47"/>
      <c r="M209" s="47"/>
    </row>
    <row r="210" spans="1:13" ht="20.25" customHeight="1">
      <c r="A210" s="119"/>
      <c r="B210" s="29"/>
      <c r="C210" s="29"/>
      <c r="D210" s="27" t="s">
        <v>202</v>
      </c>
      <c r="E210" s="120" t="s">
        <v>189</v>
      </c>
      <c r="F210" s="120"/>
      <c r="G210" s="47"/>
      <c r="H210" s="50"/>
      <c r="I210" s="27"/>
      <c r="J210" s="30"/>
      <c r="K210" s="47"/>
      <c r="L210" s="47"/>
      <c r="M210" s="47"/>
    </row>
    <row r="211" spans="1:13" ht="18.75" customHeight="1">
      <c r="A211" s="29"/>
      <c r="B211" s="32" t="s">
        <v>82</v>
      </c>
      <c r="C211" s="181" t="s">
        <v>204</v>
      </c>
      <c r="D211" s="179"/>
      <c r="E211" s="179"/>
      <c r="F211" s="179"/>
      <c r="G211" s="180"/>
      <c r="H211" s="50"/>
      <c r="I211" s="23">
        <f>SUM(I213:I215,I217:I219)</f>
        <v>0</v>
      </c>
      <c r="J211" s="30"/>
      <c r="K211" s="47"/>
      <c r="L211" s="47"/>
      <c r="M211" s="47"/>
    </row>
    <row r="212" spans="1:13" ht="18.75" customHeight="1">
      <c r="A212" s="29"/>
      <c r="B212" s="29"/>
      <c r="C212" s="101">
        <v>1</v>
      </c>
      <c r="D212" s="199" t="s">
        <v>205</v>
      </c>
      <c r="E212" s="179"/>
      <c r="F212" s="179"/>
      <c r="G212" s="180"/>
      <c r="H212" s="50"/>
      <c r="I212" s="27"/>
      <c r="J212" s="30"/>
      <c r="K212" s="31"/>
      <c r="L212" s="31"/>
      <c r="M212" s="31"/>
    </row>
    <row r="213" spans="1:13" ht="20.25" customHeight="1">
      <c r="A213" s="29"/>
      <c r="B213" s="29"/>
      <c r="C213" s="29"/>
      <c r="D213" s="40" t="s">
        <v>200</v>
      </c>
      <c r="E213" s="199" t="s">
        <v>206</v>
      </c>
      <c r="F213" s="179"/>
      <c r="G213" s="180"/>
      <c r="H213" s="50"/>
      <c r="I213" s="27"/>
      <c r="J213" s="30"/>
      <c r="K213" s="31"/>
      <c r="L213" s="31"/>
      <c r="M213" s="31"/>
    </row>
    <row r="214" spans="1:13" ht="20.25" customHeight="1">
      <c r="A214" s="29"/>
      <c r="B214" s="29"/>
      <c r="C214" s="29"/>
      <c r="D214" s="40" t="s">
        <v>202</v>
      </c>
      <c r="E214" s="199" t="s">
        <v>207</v>
      </c>
      <c r="F214" s="179"/>
      <c r="G214" s="180"/>
      <c r="H214" s="50"/>
      <c r="I214" s="27"/>
      <c r="J214" s="30"/>
      <c r="K214" s="31"/>
      <c r="L214" s="31"/>
      <c r="M214" s="31"/>
    </row>
    <row r="215" spans="1:13" ht="20.25" customHeight="1">
      <c r="A215" s="29"/>
      <c r="B215" s="29"/>
      <c r="C215" s="29"/>
      <c r="D215" s="40" t="s">
        <v>208</v>
      </c>
      <c r="E215" s="199" t="s">
        <v>209</v>
      </c>
      <c r="F215" s="179"/>
      <c r="G215" s="180"/>
      <c r="H215" s="50"/>
      <c r="I215" s="27"/>
      <c r="J215" s="30"/>
      <c r="K215" s="31"/>
      <c r="L215" s="31"/>
      <c r="M215" s="31"/>
    </row>
    <row r="216" spans="1:13" ht="18.75" customHeight="1">
      <c r="A216" s="29"/>
      <c r="B216" s="29"/>
      <c r="C216" s="121">
        <v>2</v>
      </c>
      <c r="D216" s="199" t="s">
        <v>210</v>
      </c>
      <c r="E216" s="179"/>
      <c r="F216" s="179"/>
      <c r="G216" s="180"/>
      <c r="H216" s="50"/>
      <c r="I216" s="27"/>
      <c r="J216" s="30"/>
      <c r="K216" s="31"/>
      <c r="L216" s="31"/>
      <c r="M216" s="31"/>
    </row>
    <row r="217" spans="1:13" ht="20.25" customHeight="1">
      <c r="A217" s="29"/>
      <c r="B217" s="29"/>
      <c r="C217" s="29"/>
      <c r="D217" s="40" t="s">
        <v>200</v>
      </c>
      <c r="E217" s="199" t="s">
        <v>211</v>
      </c>
      <c r="F217" s="179"/>
      <c r="G217" s="180"/>
      <c r="H217" s="50"/>
      <c r="I217" s="27"/>
      <c r="J217" s="30"/>
      <c r="K217" s="31"/>
      <c r="L217" s="31"/>
      <c r="M217" s="31"/>
    </row>
    <row r="218" spans="1:13" ht="20.25" customHeight="1">
      <c r="A218" s="29"/>
      <c r="B218" s="29"/>
      <c r="C218" s="29"/>
      <c r="D218" s="40" t="s">
        <v>202</v>
      </c>
      <c r="E218" s="199" t="s">
        <v>212</v>
      </c>
      <c r="F218" s="179"/>
      <c r="G218" s="180"/>
      <c r="H218" s="50"/>
      <c r="I218" s="27"/>
      <c r="J218" s="30"/>
      <c r="K218" s="31"/>
      <c r="L218" s="31"/>
      <c r="M218" s="31"/>
    </row>
    <row r="219" spans="1:13" ht="20.25" customHeight="1">
      <c r="A219" s="29"/>
      <c r="B219" s="29"/>
      <c r="C219" s="29"/>
      <c r="D219" s="40" t="s">
        <v>208</v>
      </c>
      <c r="E219" s="199" t="s">
        <v>213</v>
      </c>
      <c r="F219" s="179"/>
      <c r="G219" s="180"/>
      <c r="H219" s="50"/>
      <c r="I219" s="27"/>
      <c r="J219" s="30"/>
      <c r="K219" s="31"/>
      <c r="L219" s="31"/>
      <c r="M219" s="31"/>
    </row>
    <row r="220" spans="1:13" ht="36.75" customHeight="1">
      <c r="A220" s="29"/>
      <c r="B220" s="38" t="s">
        <v>84</v>
      </c>
      <c r="C220" s="181" t="s">
        <v>214</v>
      </c>
      <c r="D220" s="179"/>
      <c r="E220" s="179"/>
      <c r="F220" s="179"/>
      <c r="G220" s="180"/>
      <c r="H220" s="122"/>
      <c r="I220" s="27"/>
      <c r="J220" s="30"/>
      <c r="K220" s="47"/>
      <c r="L220" s="47"/>
      <c r="M220" s="47"/>
    </row>
    <row r="221" spans="1:13" ht="20.25" customHeight="1">
      <c r="A221" s="43"/>
      <c r="B221" s="29"/>
      <c r="C221" s="9">
        <v>1</v>
      </c>
      <c r="D221" s="181" t="s">
        <v>215</v>
      </c>
      <c r="E221" s="179"/>
      <c r="F221" s="179"/>
      <c r="G221" s="180"/>
      <c r="H221" s="122"/>
      <c r="I221" s="27"/>
      <c r="J221" s="30"/>
      <c r="K221" s="31"/>
      <c r="L221" s="31"/>
      <c r="M221" s="31"/>
    </row>
    <row r="222" spans="1:13" ht="20.25" customHeight="1">
      <c r="A222" s="43"/>
      <c r="B222" s="29"/>
      <c r="C222" s="9">
        <v>2</v>
      </c>
      <c r="D222" s="181" t="s">
        <v>216</v>
      </c>
      <c r="E222" s="179"/>
      <c r="F222" s="179"/>
      <c r="G222" s="180"/>
      <c r="H222" s="50"/>
      <c r="I222" s="27"/>
      <c r="J222" s="30"/>
      <c r="K222" s="31"/>
      <c r="L222" s="31"/>
      <c r="M222" s="31"/>
    </row>
    <row r="223" spans="1:13" ht="20.25" customHeight="1">
      <c r="A223" s="43"/>
      <c r="B223" s="29"/>
      <c r="C223" s="9">
        <v>3</v>
      </c>
      <c r="D223" s="181" t="s">
        <v>217</v>
      </c>
      <c r="E223" s="179"/>
      <c r="F223" s="179"/>
      <c r="G223" s="180"/>
      <c r="H223" s="50"/>
      <c r="I223" s="27"/>
      <c r="J223" s="30"/>
      <c r="K223" s="31"/>
      <c r="L223" s="31"/>
      <c r="M223" s="31"/>
    </row>
    <row r="224" spans="1:13" ht="21.75" customHeight="1">
      <c r="A224" s="43"/>
      <c r="B224" s="101" t="s">
        <v>49</v>
      </c>
      <c r="C224" s="181" t="s">
        <v>218</v>
      </c>
      <c r="D224" s="179"/>
      <c r="E224" s="179"/>
      <c r="F224" s="179"/>
      <c r="G224" s="180"/>
      <c r="H224" s="50"/>
      <c r="I224" s="23">
        <f>SUM(I225:I227)</f>
        <v>0</v>
      </c>
      <c r="J224" s="30"/>
      <c r="K224" s="31"/>
      <c r="L224" s="31"/>
      <c r="M224" s="31"/>
    </row>
    <row r="225" spans="1:13" ht="20.25" customHeight="1">
      <c r="A225" s="43"/>
      <c r="B225" s="29"/>
      <c r="C225" s="9">
        <v>1</v>
      </c>
      <c r="D225" s="47" t="s">
        <v>158</v>
      </c>
      <c r="E225" s="47"/>
      <c r="F225" s="47"/>
      <c r="G225" s="47"/>
      <c r="H225" s="50"/>
      <c r="I225" s="27"/>
      <c r="J225" s="30"/>
      <c r="K225" s="31"/>
      <c r="L225" s="31"/>
      <c r="M225" s="31"/>
    </row>
    <row r="226" spans="1:13" ht="20.25" customHeight="1">
      <c r="A226" s="43"/>
      <c r="B226" s="29"/>
      <c r="C226" s="9">
        <v>2</v>
      </c>
      <c r="D226" s="47" t="s">
        <v>159</v>
      </c>
      <c r="E226" s="47"/>
      <c r="F226" s="47"/>
      <c r="G226" s="31"/>
      <c r="H226" s="50"/>
      <c r="I226" s="27"/>
      <c r="J226" s="30"/>
      <c r="K226" s="31"/>
      <c r="L226" s="31"/>
      <c r="M226" s="31"/>
    </row>
    <row r="227" spans="1:13" ht="20.25" customHeight="1">
      <c r="A227" s="43"/>
      <c r="B227" s="29"/>
      <c r="C227" s="9">
        <v>3</v>
      </c>
      <c r="D227" s="47" t="s">
        <v>219</v>
      </c>
      <c r="E227" s="47"/>
      <c r="F227" s="47"/>
      <c r="G227" s="31"/>
      <c r="H227" s="50"/>
      <c r="I227" s="27"/>
      <c r="J227" s="30"/>
      <c r="K227" s="31"/>
      <c r="L227" s="31"/>
      <c r="M227" s="31"/>
    </row>
    <row r="228" spans="1:13" ht="21.75" customHeight="1">
      <c r="A228" s="112"/>
      <c r="B228" s="32" t="s">
        <v>89</v>
      </c>
      <c r="C228" s="181" t="s">
        <v>220</v>
      </c>
      <c r="D228" s="179"/>
      <c r="E228" s="179"/>
      <c r="F228" s="179"/>
      <c r="G228" s="180"/>
      <c r="H228" s="10"/>
      <c r="I228" s="27"/>
      <c r="J228" s="9"/>
      <c r="K228" s="9"/>
      <c r="L228" s="9"/>
      <c r="M228" s="9"/>
    </row>
    <row r="229" spans="1:13" ht="20.25" customHeight="1">
      <c r="A229" s="112"/>
      <c r="B229" s="29"/>
      <c r="C229" s="123"/>
      <c r="D229" s="181" t="s">
        <v>221</v>
      </c>
      <c r="E229" s="179"/>
      <c r="F229" s="179"/>
      <c r="G229" s="180"/>
      <c r="H229" s="11"/>
      <c r="I229" s="27"/>
      <c r="J229" s="9"/>
      <c r="K229" s="9"/>
      <c r="L229" s="9"/>
      <c r="M229" s="9"/>
    </row>
    <row r="230" spans="1:13" ht="30" customHeight="1">
      <c r="A230" s="124"/>
      <c r="B230" s="225" t="s">
        <v>222</v>
      </c>
      <c r="C230" s="179"/>
      <c r="D230" s="179"/>
      <c r="E230" s="179"/>
      <c r="F230" s="179"/>
      <c r="G230" s="180"/>
      <c r="H230" s="27">
        <f t="shared" ref="H230:I230" si="0">H35+H42+H94+H152+H176</f>
        <v>200</v>
      </c>
      <c r="I230" s="27">
        <f t="shared" si="0"/>
        <v>140</v>
      </c>
      <c r="J230" s="9"/>
      <c r="K230" s="9"/>
      <c r="L230" s="9"/>
      <c r="M230" s="9"/>
    </row>
    <row r="231" spans="1:13" ht="15.75" customHeight="1">
      <c r="A231" s="20">
        <v>1</v>
      </c>
      <c r="B231" s="197">
        <v>2</v>
      </c>
      <c r="C231" s="179"/>
      <c r="D231" s="179"/>
      <c r="E231" s="179"/>
      <c r="F231" s="179"/>
      <c r="G231" s="180"/>
      <c r="H231" s="20">
        <v>3</v>
      </c>
      <c r="I231" s="20">
        <v>4</v>
      </c>
      <c r="J231" s="20">
        <v>5</v>
      </c>
      <c r="K231" s="20">
        <v>6</v>
      </c>
      <c r="L231" s="20">
        <v>7</v>
      </c>
      <c r="M231" s="20">
        <v>8</v>
      </c>
    </row>
    <row r="232" spans="1:13" ht="18.75" customHeight="1">
      <c r="A232" s="125"/>
      <c r="B232" s="220" t="s">
        <v>223</v>
      </c>
      <c r="C232" s="179"/>
      <c r="D232" s="179"/>
      <c r="E232" s="179"/>
      <c r="F232" s="179"/>
      <c r="G232" s="180"/>
      <c r="H232" s="221"/>
      <c r="I232" s="179"/>
      <c r="J232" s="179"/>
      <c r="K232" s="179"/>
      <c r="L232" s="179"/>
      <c r="M232" s="180"/>
    </row>
    <row r="233" spans="1:13" ht="22.5" customHeight="1">
      <c r="A233" s="126"/>
      <c r="B233" s="127"/>
      <c r="C233" s="128" t="s">
        <v>224</v>
      </c>
      <c r="D233" s="129"/>
      <c r="E233" s="129"/>
      <c r="F233" s="129"/>
      <c r="G233" s="130"/>
      <c r="H233" s="222" t="str">
        <f t="shared" ref="H233:H234" si="1">H20</f>
        <v>SUPARDI JAYA</v>
      </c>
      <c r="I233" s="189"/>
      <c r="J233" s="189"/>
      <c r="K233" s="189"/>
      <c r="L233" s="189"/>
      <c r="M233" s="201"/>
    </row>
    <row r="234" spans="1:13" ht="22.5" customHeight="1">
      <c r="A234" s="126"/>
      <c r="B234" s="131"/>
      <c r="C234" s="132" t="s">
        <v>225</v>
      </c>
      <c r="D234" s="133"/>
      <c r="E234" s="133"/>
      <c r="F234" s="133"/>
      <c r="G234" s="134"/>
      <c r="H234" s="223" t="str">
        <f t="shared" si="1"/>
        <v>021215152 / 454616615618161351</v>
      </c>
      <c r="I234" s="175"/>
      <c r="J234" s="175"/>
      <c r="K234" s="175"/>
      <c r="L234" s="175"/>
      <c r="M234" s="194"/>
    </row>
    <row r="235" spans="1:13" ht="22.5" customHeight="1">
      <c r="A235" s="126"/>
      <c r="B235" s="127"/>
      <c r="C235" s="128" t="s">
        <v>226</v>
      </c>
      <c r="D235" s="128"/>
      <c r="E235" s="128"/>
      <c r="F235" s="128"/>
      <c r="G235" s="135"/>
      <c r="H235" s="223" t="str">
        <f t="shared" ref="H235:H236" si="2">H25</f>
        <v>Lektor (200), TMT 01 Mei 2015</v>
      </c>
      <c r="I235" s="175"/>
      <c r="J235" s="175"/>
      <c r="K235" s="175"/>
      <c r="L235" s="175"/>
      <c r="M235" s="194"/>
    </row>
    <row r="236" spans="1:13" ht="22.5" customHeight="1">
      <c r="A236" s="136"/>
      <c r="B236" s="131"/>
      <c r="C236" s="3" t="s">
        <v>227</v>
      </c>
      <c r="D236" s="3"/>
      <c r="E236" s="3"/>
      <c r="F236" s="3"/>
      <c r="G236" s="137"/>
      <c r="H236" s="224" t="str">
        <f t="shared" si="2"/>
        <v>Penata (III/C), TMT 01 November 2020</v>
      </c>
      <c r="I236" s="175"/>
      <c r="J236" s="175"/>
      <c r="K236" s="175"/>
      <c r="L236" s="175"/>
      <c r="M236" s="194"/>
    </row>
    <row r="237" spans="1:13" ht="22.5" customHeight="1">
      <c r="A237" s="136"/>
      <c r="B237" s="131"/>
      <c r="C237" s="3" t="s">
        <v>228</v>
      </c>
      <c r="D237" s="3"/>
      <c r="E237" s="3"/>
      <c r="F237" s="3"/>
      <c r="G237" s="137"/>
      <c r="H237" s="224" t="s">
        <v>229</v>
      </c>
      <c r="I237" s="175"/>
      <c r="J237" s="175"/>
      <c r="K237" s="175"/>
      <c r="L237" s="175"/>
      <c r="M237" s="194"/>
    </row>
    <row r="238" spans="1:13" ht="18.75" customHeight="1">
      <c r="A238" s="138"/>
      <c r="B238" s="139" t="s">
        <v>230</v>
      </c>
      <c r="C238" s="140"/>
      <c r="D238" s="141"/>
      <c r="E238" s="141"/>
      <c r="F238" s="141"/>
      <c r="G238" s="142"/>
      <c r="H238" s="142"/>
      <c r="I238" s="143"/>
      <c r="J238" s="143"/>
      <c r="K238" s="144"/>
      <c r="L238" s="144"/>
      <c r="M238" s="145"/>
    </row>
    <row r="239" spans="1:13" ht="12.75" customHeight="1">
      <c r="A239" s="136"/>
      <c r="B239" s="131"/>
      <c r="C239" s="3"/>
      <c r="D239" s="146"/>
      <c r="E239" s="146"/>
      <c r="F239" s="146"/>
      <c r="G239" s="132"/>
      <c r="H239" s="147"/>
      <c r="I239" s="3"/>
      <c r="J239" s="6"/>
      <c r="K239" s="3"/>
      <c r="L239" s="3"/>
      <c r="M239" s="137"/>
    </row>
    <row r="240" spans="1:13" ht="19.5" customHeight="1">
      <c r="A240" s="136"/>
      <c r="B240" s="131"/>
      <c r="C240" s="3"/>
      <c r="D240" s="146"/>
      <c r="E240" s="146"/>
      <c r="F240" s="146"/>
      <c r="G240" s="132"/>
      <c r="H240" s="147"/>
      <c r="I240" s="148" t="s">
        <v>231</v>
      </c>
      <c r="J240" s="3"/>
      <c r="K240" s="3"/>
      <c r="L240" s="3"/>
      <c r="M240" s="137"/>
    </row>
    <row r="241" spans="1:13" ht="19.5" customHeight="1">
      <c r="A241" s="136"/>
      <c r="B241" s="147"/>
      <c r="C241" s="132"/>
      <c r="D241" s="146"/>
      <c r="E241" s="146"/>
      <c r="F241" s="146"/>
      <c r="G241" s="132"/>
      <c r="H241" s="147"/>
      <c r="I241" s="148"/>
      <c r="J241" s="3"/>
      <c r="K241" s="3"/>
      <c r="L241" s="3"/>
      <c r="M241" s="137"/>
    </row>
    <row r="242" spans="1:13" ht="19.5" customHeight="1">
      <c r="A242" s="136"/>
      <c r="B242" s="147"/>
      <c r="C242" s="132"/>
      <c r="D242" s="146"/>
      <c r="E242" s="146"/>
      <c r="F242" s="146"/>
      <c r="G242" s="132"/>
      <c r="H242" s="147"/>
      <c r="I242" s="148"/>
      <c r="J242" s="3"/>
      <c r="K242" s="3"/>
      <c r="L242" s="3"/>
      <c r="M242" s="137"/>
    </row>
    <row r="243" spans="1:13" ht="19.5" customHeight="1">
      <c r="A243" s="136"/>
      <c r="B243" s="147"/>
      <c r="C243" s="132"/>
      <c r="D243" s="146"/>
      <c r="E243" s="146"/>
      <c r="F243" s="146"/>
      <c r="G243" s="132"/>
      <c r="H243" s="147"/>
      <c r="I243" s="148"/>
      <c r="J243" s="3"/>
      <c r="K243" s="3"/>
      <c r="L243" s="3"/>
      <c r="M243" s="137"/>
    </row>
    <row r="244" spans="1:13" ht="24.75" customHeight="1">
      <c r="A244" s="136"/>
      <c r="B244" s="147"/>
      <c r="C244" s="132"/>
      <c r="D244" s="146"/>
      <c r="E244" s="146"/>
      <c r="F244" s="146"/>
      <c r="G244" s="132"/>
      <c r="H244" s="149"/>
      <c r="I244" s="132"/>
      <c r="J244" s="150"/>
      <c r="K244" s="3"/>
      <c r="L244" s="3"/>
      <c r="M244" s="137"/>
    </row>
    <row r="245" spans="1:13" ht="24.75" customHeight="1">
      <c r="A245" s="136"/>
      <c r="B245" s="147"/>
      <c r="C245" s="132"/>
      <c r="D245" s="146"/>
      <c r="E245" s="146"/>
      <c r="F245" s="146"/>
      <c r="G245" s="132"/>
      <c r="H245" s="147"/>
      <c r="I245" s="132" t="s">
        <v>232</v>
      </c>
      <c r="J245" s="3"/>
      <c r="K245" s="3"/>
      <c r="L245" s="3"/>
      <c r="M245" s="137"/>
    </row>
    <row r="246" spans="1:13" ht="19.5" customHeight="1">
      <c r="A246" s="136"/>
      <c r="B246" s="147"/>
      <c r="C246" s="132"/>
      <c r="D246" s="146"/>
      <c r="E246" s="146"/>
      <c r="F246" s="146"/>
      <c r="G246" s="132"/>
      <c r="H246" s="147"/>
      <c r="I246" s="128" t="s">
        <v>233</v>
      </c>
      <c r="J246" s="2"/>
      <c r="K246" s="3"/>
      <c r="L246" s="3"/>
      <c r="M246" s="137"/>
    </row>
    <row r="247" spans="1:13" ht="33" customHeight="1">
      <c r="A247" s="126"/>
      <c r="B247" s="151"/>
      <c r="C247" s="128"/>
      <c r="D247" s="152"/>
      <c r="E247" s="152"/>
      <c r="F247" s="152"/>
      <c r="G247" s="128"/>
      <c r="H247" s="151"/>
      <c r="I247" s="2"/>
      <c r="J247" s="1"/>
      <c r="K247" s="4"/>
      <c r="L247" s="4"/>
      <c r="M247" s="153"/>
    </row>
    <row r="248" spans="1:13" ht="33" customHeight="1">
      <c r="A248" s="154"/>
      <c r="B248" s="155"/>
      <c r="C248" s="156"/>
      <c r="D248" s="157"/>
      <c r="E248" s="157"/>
      <c r="F248" s="157"/>
      <c r="G248" s="156"/>
      <c r="H248" s="155"/>
      <c r="I248" s="158"/>
      <c r="J248" s="159"/>
      <c r="K248" s="160"/>
      <c r="L248" s="160"/>
      <c r="M248" s="161"/>
    </row>
    <row r="249" spans="1:13" ht="18.75" customHeight="1">
      <c r="A249" s="162"/>
      <c r="B249" s="163"/>
      <c r="C249" s="164"/>
      <c r="D249" s="165"/>
      <c r="E249" s="165"/>
      <c r="F249" s="165"/>
      <c r="G249" s="166"/>
      <c r="H249" s="166"/>
      <c r="I249" s="167"/>
      <c r="J249" s="167"/>
      <c r="K249" s="168"/>
      <c r="L249" s="168"/>
      <c r="M249" s="169"/>
    </row>
    <row r="250" spans="1:13" ht="12.75" customHeight="1">
      <c r="A250" s="136"/>
      <c r="B250" s="131"/>
      <c r="C250" s="3"/>
      <c r="D250" s="146"/>
      <c r="E250" s="146"/>
      <c r="F250" s="146"/>
      <c r="G250" s="132"/>
      <c r="H250" s="147"/>
      <c r="I250" s="3"/>
      <c r="J250" s="6"/>
      <c r="K250" s="3"/>
      <c r="L250" s="3"/>
      <c r="M250" s="137"/>
    </row>
    <row r="251" spans="1:13" ht="30.75" customHeight="1">
      <c r="A251" s="136"/>
      <c r="B251" s="131"/>
      <c r="C251" s="3"/>
      <c r="D251" s="146"/>
      <c r="E251" s="146"/>
      <c r="F251" s="146"/>
      <c r="G251" s="132"/>
      <c r="H251" s="147"/>
      <c r="I251" s="148" t="s">
        <v>234</v>
      </c>
      <c r="J251" s="3"/>
      <c r="K251" s="3"/>
      <c r="L251" s="3"/>
      <c r="M251" s="137"/>
    </row>
    <row r="252" spans="1:13" ht="30.75" customHeight="1">
      <c r="A252" s="136"/>
      <c r="B252" s="131"/>
      <c r="C252" s="3"/>
      <c r="D252" s="146"/>
      <c r="E252" s="146"/>
      <c r="F252" s="146"/>
      <c r="G252" s="132"/>
      <c r="H252" s="147"/>
      <c r="I252" s="148"/>
      <c r="J252" s="3"/>
      <c r="K252" s="3"/>
      <c r="L252" s="3"/>
      <c r="M252" s="137"/>
    </row>
    <row r="253" spans="1:13" ht="30.75" customHeight="1">
      <c r="A253" s="136"/>
      <c r="B253" s="147"/>
      <c r="C253" s="132"/>
      <c r="D253" s="146"/>
      <c r="E253" s="146"/>
      <c r="F253" s="146"/>
      <c r="G253" s="132"/>
      <c r="H253" s="147"/>
      <c r="I253" s="148"/>
      <c r="J253" s="3"/>
      <c r="K253" s="3"/>
      <c r="L253" s="3"/>
      <c r="M253" s="137"/>
    </row>
    <row r="254" spans="1:13" ht="30.75" customHeight="1">
      <c r="A254" s="136"/>
      <c r="B254" s="147"/>
      <c r="C254" s="132"/>
      <c r="D254" s="146"/>
      <c r="E254" s="146"/>
      <c r="F254" s="146"/>
      <c r="G254" s="132"/>
      <c r="H254" s="149"/>
      <c r="I254" s="132"/>
      <c r="J254" s="150"/>
      <c r="K254" s="3"/>
      <c r="L254" s="3"/>
      <c r="M254" s="137"/>
    </row>
    <row r="255" spans="1:13" ht="30.75" customHeight="1">
      <c r="A255" s="136"/>
      <c r="B255" s="147"/>
      <c r="C255" s="132"/>
      <c r="D255" s="146"/>
      <c r="E255" s="146"/>
      <c r="F255" s="146"/>
      <c r="G255" s="132"/>
      <c r="H255" s="147"/>
      <c r="I255" s="132" t="s">
        <v>232</v>
      </c>
      <c r="J255" s="3"/>
      <c r="K255" s="3"/>
      <c r="L255" s="3"/>
      <c r="M255" s="137"/>
    </row>
    <row r="256" spans="1:13" ht="30.75" customHeight="1">
      <c r="A256" s="136"/>
      <c r="B256" s="147"/>
      <c r="C256" s="132"/>
      <c r="D256" s="146"/>
      <c r="E256" s="146"/>
      <c r="F256" s="146"/>
      <c r="G256" s="132"/>
      <c r="H256" s="147"/>
      <c r="I256" s="128" t="s">
        <v>233</v>
      </c>
      <c r="J256" s="2"/>
      <c r="K256" s="3"/>
      <c r="L256" s="3"/>
      <c r="M256" s="137"/>
    </row>
    <row r="257" spans="1:13" ht="14.25" customHeight="1">
      <c r="A257" s="154"/>
      <c r="B257" s="155"/>
      <c r="C257" s="156"/>
      <c r="D257" s="157"/>
      <c r="E257" s="157"/>
      <c r="F257" s="157"/>
      <c r="G257" s="156"/>
      <c r="H257" s="155"/>
      <c r="I257" s="158"/>
      <c r="J257" s="159"/>
      <c r="K257" s="160"/>
      <c r="L257" s="160"/>
      <c r="M257" s="161"/>
    </row>
    <row r="258" spans="1:13" ht="18.75" customHeight="1">
      <c r="A258" s="162"/>
      <c r="B258" s="163"/>
      <c r="C258" s="164"/>
      <c r="D258" s="165"/>
      <c r="E258" s="165"/>
      <c r="F258" s="165"/>
      <c r="G258" s="166"/>
      <c r="H258" s="166"/>
      <c r="I258" s="167"/>
      <c r="J258" s="167"/>
      <c r="K258" s="168"/>
      <c r="L258" s="168"/>
      <c r="M258" s="169"/>
    </row>
    <row r="259" spans="1:13" ht="12.75" customHeight="1">
      <c r="A259" s="136"/>
      <c r="B259" s="131"/>
      <c r="C259" s="3"/>
      <c r="D259" s="146"/>
      <c r="E259" s="146"/>
      <c r="F259" s="146"/>
      <c r="G259" s="132"/>
      <c r="H259" s="147"/>
      <c r="I259" s="3"/>
      <c r="J259" s="6"/>
      <c r="K259" s="3"/>
      <c r="L259" s="3"/>
      <c r="M259" s="137"/>
    </row>
    <row r="260" spans="1:13" ht="30.75" customHeight="1">
      <c r="A260" s="136"/>
      <c r="B260" s="131"/>
      <c r="C260" s="3"/>
      <c r="D260" s="146"/>
      <c r="E260" s="146"/>
      <c r="F260" s="146"/>
      <c r="G260" s="132"/>
      <c r="H260" s="147"/>
      <c r="I260" s="148" t="s">
        <v>235</v>
      </c>
      <c r="J260" s="3"/>
      <c r="K260" s="3"/>
      <c r="L260" s="3"/>
      <c r="M260" s="137"/>
    </row>
    <row r="261" spans="1:13" ht="30.75" customHeight="1">
      <c r="A261" s="136"/>
      <c r="B261" s="147"/>
      <c r="C261" s="132"/>
      <c r="D261" s="146"/>
      <c r="E261" s="146"/>
      <c r="F261" s="146"/>
      <c r="G261" s="132"/>
      <c r="H261" s="147"/>
      <c r="I261" s="148"/>
      <c r="J261" s="3"/>
      <c r="K261" s="3"/>
      <c r="L261" s="3"/>
      <c r="M261" s="137"/>
    </row>
    <row r="262" spans="1:13" ht="30.75" customHeight="1">
      <c r="A262" s="136"/>
      <c r="B262" s="147"/>
      <c r="C262" s="132"/>
      <c r="D262" s="146"/>
      <c r="E262" s="146"/>
      <c r="F262" s="146"/>
      <c r="G262" s="132"/>
      <c r="H262" s="149"/>
      <c r="I262" s="132"/>
      <c r="J262" s="150"/>
      <c r="K262" s="3"/>
      <c r="L262" s="3"/>
      <c r="M262" s="137"/>
    </row>
    <row r="263" spans="1:13" ht="30.75" customHeight="1">
      <c r="A263" s="136"/>
      <c r="B263" s="147"/>
      <c r="C263" s="132"/>
      <c r="D263" s="146"/>
      <c r="E263" s="146"/>
      <c r="F263" s="146"/>
      <c r="G263" s="132"/>
      <c r="H263" s="149"/>
      <c r="I263" s="132"/>
      <c r="J263" s="150"/>
      <c r="K263" s="3"/>
      <c r="L263" s="3"/>
      <c r="M263" s="137"/>
    </row>
    <row r="264" spans="1:13" ht="30.75" customHeight="1">
      <c r="A264" s="136"/>
      <c r="B264" s="147"/>
      <c r="C264" s="132"/>
      <c r="D264" s="146"/>
      <c r="E264" s="146"/>
      <c r="F264" s="146"/>
      <c r="G264" s="132"/>
      <c r="H264" s="147"/>
      <c r="I264" s="132" t="s">
        <v>232</v>
      </c>
      <c r="J264" s="3"/>
      <c r="K264" s="3"/>
      <c r="L264" s="3"/>
      <c r="M264" s="137"/>
    </row>
    <row r="265" spans="1:13" ht="30.75" customHeight="1">
      <c r="A265" s="136"/>
      <c r="B265" s="147"/>
      <c r="C265" s="132"/>
      <c r="D265" s="146"/>
      <c r="E265" s="146"/>
      <c r="F265" s="146"/>
      <c r="G265" s="132"/>
      <c r="H265" s="147"/>
      <c r="I265" s="128" t="s">
        <v>233</v>
      </c>
      <c r="J265" s="2"/>
      <c r="K265" s="3"/>
      <c r="L265" s="3"/>
      <c r="M265" s="137"/>
    </row>
    <row r="266" spans="1:13" ht="14.25" customHeight="1">
      <c r="A266" s="154"/>
      <c r="B266" s="155"/>
      <c r="C266" s="156"/>
      <c r="D266" s="157"/>
      <c r="E266" s="157"/>
      <c r="F266" s="157"/>
      <c r="G266" s="156"/>
      <c r="H266" s="155"/>
      <c r="I266" s="158"/>
      <c r="J266" s="159"/>
      <c r="K266" s="160"/>
      <c r="L266" s="160"/>
      <c r="M266" s="161"/>
    </row>
    <row r="267" spans="1:13" ht="20.25" customHeight="1">
      <c r="A267" s="162"/>
      <c r="B267" s="163"/>
      <c r="C267" s="164"/>
      <c r="D267" s="165"/>
      <c r="E267" s="165"/>
      <c r="F267" s="165"/>
      <c r="G267" s="166"/>
      <c r="H267" s="166"/>
      <c r="I267" s="167"/>
      <c r="J267" s="167"/>
      <c r="K267" s="168"/>
      <c r="L267" s="168"/>
      <c r="M267" s="169"/>
    </row>
    <row r="268" spans="1:13" ht="19.5" customHeight="1">
      <c r="A268" s="126"/>
      <c r="B268" s="224" t="s">
        <v>249</v>
      </c>
      <c r="C268" s="175"/>
      <c r="D268" s="175"/>
      <c r="E268" s="175"/>
      <c r="F268" s="175"/>
      <c r="G268" s="194"/>
      <c r="H268" s="151"/>
      <c r="I268" s="1"/>
      <c r="J268" s="1"/>
      <c r="K268" s="4"/>
      <c r="L268" s="4"/>
      <c r="M268" s="153"/>
    </row>
    <row r="269" spans="1:13" ht="12.75" customHeight="1">
      <c r="A269" s="126"/>
      <c r="B269" s="224"/>
      <c r="C269" s="175"/>
      <c r="D269" s="175"/>
      <c r="E269" s="175"/>
      <c r="F269" s="175"/>
      <c r="G269" s="194"/>
      <c r="H269" s="170"/>
      <c r="I269" s="3"/>
      <c r="J269" s="3"/>
      <c r="K269" s="3"/>
      <c r="L269" s="3"/>
      <c r="M269" s="137"/>
    </row>
    <row r="270" spans="1:13" ht="19.5" customHeight="1">
      <c r="A270" s="136"/>
      <c r="B270" s="147"/>
      <c r="C270" s="132"/>
      <c r="D270" s="146"/>
      <c r="E270" s="146"/>
      <c r="F270" s="146"/>
      <c r="G270" s="132"/>
      <c r="H270" s="170"/>
      <c r="I270" s="132" t="s">
        <v>236</v>
      </c>
      <c r="J270" s="3"/>
      <c r="K270" s="3"/>
      <c r="L270" s="3"/>
      <c r="M270" s="137"/>
    </row>
    <row r="271" spans="1:13" ht="19.5" customHeight="1">
      <c r="A271" s="136"/>
      <c r="B271" s="147"/>
      <c r="C271" s="132"/>
      <c r="D271" s="146"/>
      <c r="E271" s="146"/>
      <c r="F271" s="146"/>
      <c r="G271" s="132"/>
      <c r="H271" s="147"/>
      <c r="I271" s="132" t="s">
        <v>237</v>
      </c>
      <c r="J271" s="3"/>
      <c r="K271" s="3"/>
      <c r="L271" s="3"/>
      <c r="M271" s="137"/>
    </row>
    <row r="272" spans="1:13" ht="19.5" customHeight="1">
      <c r="A272" s="136"/>
      <c r="B272" s="147"/>
      <c r="C272" s="132"/>
      <c r="D272" s="146"/>
      <c r="E272" s="146"/>
      <c r="F272" s="146"/>
      <c r="G272" s="132"/>
      <c r="H272" s="147"/>
      <c r="I272" s="171"/>
      <c r="J272" s="6"/>
      <c r="K272" s="6"/>
      <c r="L272" s="6"/>
      <c r="M272" s="137"/>
    </row>
    <row r="273" spans="1:13" ht="19.5" customHeight="1">
      <c r="A273" s="136"/>
      <c r="B273" s="147"/>
      <c r="C273" s="132"/>
      <c r="D273" s="146"/>
      <c r="E273" s="146"/>
      <c r="F273" s="146"/>
      <c r="G273" s="132"/>
      <c r="H273" s="172"/>
      <c r="I273" s="132"/>
      <c r="J273" s="6"/>
      <c r="K273" s="6"/>
      <c r="L273" s="6"/>
      <c r="M273" s="137"/>
    </row>
    <row r="274" spans="1:13" ht="19.5" customHeight="1">
      <c r="A274" s="136"/>
      <c r="B274" s="147"/>
      <c r="C274" s="132"/>
      <c r="D274" s="146"/>
      <c r="E274" s="146"/>
      <c r="F274" s="146"/>
      <c r="G274" s="132"/>
      <c r="H274" s="172"/>
      <c r="I274" s="132"/>
      <c r="J274" s="6"/>
      <c r="K274" s="6"/>
      <c r="L274" s="6"/>
      <c r="M274" s="137"/>
    </row>
    <row r="275" spans="1:13" ht="19.5" customHeight="1">
      <c r="A275" s="136"/>
      <c r="B275" s="147"/>
      <c r="C275" s="132"/>
      <c r="D275" s="146"/>
      <c r="E275" s="146"/>
      <c r="F275" s="146"/>
      <c r="G275" s="132"/>
      <c r="H275" s="147"/>
      <c r="I275" s="132"/>
      <c r="J275" s="150"/>
      <c r="K275" s="3"/>
      <c r="L275" s="3"/>
      <c r="M275" s="137"/>
    </row>
    <row r="276" spans="1:13" ht="19.5" customHeight="1">
      <c r="A276" s="136"/>
      <c r="B276" s="147"/>
      <c r="C276" s="132"/>
      <c r="D276" s="146"/>
      <c r="E276" s="146"/>
      <c r="F276" s="146"/>
      <c r="G276" s="132"/>
      <c r="H276" s="147"/>
      <c r="I276" s="132" t="s">
        <v>232</v>
      </c>
      <c r="J276" s="3"/>
      <c r="K276" s="173"/>
      <c r="L276" s="173"/>
      <c r="M276" s="137"/>
    </row>
    <row r="277" spans="1:13" ht="19.5" customHeight="1">
      <c r="A277" s="136"/>
      <c r="B277" s="147"/>
      <c r="C277" s="132"/>
      <c r="D277" s="146"/>
      <c r="E277" s="146"/>
      <c r="F277" s="146"/>
      <c r="G277" s="132"/>
      <c r="H277" s="147"/>
      <c r="I277" s="128" t="s">
        <v>233</v>
      </c>
      <c r="J277" s="1"/>
      <c r="K277" s="173"/>
      <c r="L277" s="173"/>
      <c r="M277" s="137"/>
    </row>
    <row r="278" spans="1:13" ht="19.5" customHeight="1">
      <c r="A278" s="154"/>
      <c r="B278" s="155"/>
      <c r="C278" s="156"/>
      <c r="D278" s="157"/>
      <c r="E278" s="157"/>
      <c r="F278" s="157"/>
      <c r="G278" s="156"/>
      <c r="H278" s="155"/>
      <c r="I278" s="159"/>
      <c r="J278" s="159"/>
      <c r="K278" s="158"/>
      <c r="L278" s="160"/>
      <c r="M278" s="161"/>
    </row>
  </sheetData>
  <mergeCells count="237">
    <mergeCell ref="E182:G182"/>
    <mergeCell ref="E183:G183"/>
    <mergeCell ref="D184:G184"/>
    <mergeCell ref="E185:G185"/>
    <mergeCell ref="E186:G186"/>
    <mergeCell ref="C187:G187"/>
    <mergeCell ref="D188:G188"/>
    <mergeCell ref="E189:G189"/>
    <mergeCell ref="E190:G190"/>
    <mergeCell ref="D173:G173"/>
    <mergeCell ref="D174:G174"/>
    <mergeCell ref="B175:G175"/>
    <mergeCell ref="B176:G176"/>
    <mergeCell ref="C177:G177"/>
    <mergeCell ref="D178:G178"/>
    <mergeCell ref="D179:G179"/>
    <mergeCell ref="C180:G180"/>
    <mergeCell ref="D181:G181"/>
    <mergeCell ref="K144:M144"/>
    <mergeCell ref="B146:G146"/>
    <mergeCell ref="C147:G147"/>
    <mergeCell ref="D148:G148"/>
    <mergeCell ref="D149:G149"/>
    <mergeCell ref="D150:G150"/>
    <mergeCell ref="C151:G151"/>
    <mergeCell ref="B152:G152"/>
    <mergeCell ref="C153:G153"/>
    <mergeCell ref="H235:M235"/>
    <mergeCell ref="H236:M236"/>
    <mergeCell ref="H237:M237"/>
    <mergeCell ref="B268:G268"/>
    <mergeCell ref="B269:G269"/>
    <mergeCell ref="D221:G221"/>
    <mergeCell ref="D222:G222"/>
    <mergeCell ref="D223:G223"/>
    <mergeCell ref="C224:G224"/>
    <mergeCell ref="C228:G228"/>
    <mergeCell ref="D229:G229"/>
    <mergeCell ref="B230:G230"/>
    <mergeCell ref="E217:G217"/>
    <mergeCell ref="E218:G218"/>
    <mergeCell ref="E219:G219"/>
    <mergeCell ref="C220:G220"/>
    <mergeCell ref="B231:G231"/>
    <mergeCell ref="B232:G232"/>
    <mergeCell ref="H232:M232"/>
    <mergeCell ref="H233:M233"/>
    <mergeCell ref="H234:M234"/>
    <mergeCell ref="E207:G207"/>
    <mergeCell ref="D208:G208"/>
    <mergeCell ref="E209:G209"/>
    <mergeCell ref="C211:G211"/>
    <mergeCell ref="D212:G212"/>
    <mergeCell ref="E213:G213"/>
    <mergeCell ref="E214:G214"/>
    <mergeCell ref="E215:G215"/>
    <mergeCell ref="D216:G216"/>
    <mergeCell ref="K197:M197"/>
    <mergeCell ref="E191:G191"/>
    <mergeCell ref="D192:G192"/>
    <mergeCell ref="E193:G193"/>
    <mergeCell ref="E194:G194"/>
    <mergeCell ref="E195:G195"/>
    <mergeCell ref="B196:G198"/>
    <mergeCell ref="H196:M196"/>
    <mergeCell ref="E206:G206"/>
    <mergeCell ref="B199:G199"/>
    <mergeCell ref="C200:G200"/>
    <mergeCell ref="C201:G201"/>
    <mergeCell ref="D202:G202"/>
    <mergeCell ref="D203:G203"/>
    <mergeCell ref="C204:G204"/>
    <mergeCell ref="D205:G205"/>
    <mergeCell ref="C133:G133"/>
    <mergeCell ref="C134:G134"/>
    <mergeCell ref="C135:G135"/>
    <mergeCell ref="D136:G136"/>
    <mergeCell ref="D137:G137"/>
    <mergeCell ref="D138:G138"/>
    <mergeCell ref="D139:G139"/>
    <mergeCell ref="D140:G140"/>
    <mergeCell ref="H197:J197"/>
    <mergeCell ref="B143:G145"/>
    <mergeCell ref="H144:J144"/>
    <mergeCell ref="C154:G154"/>
    <mergeCell ref="C155:G155"/>
    <mergeCell ref="D156:G156"/>
    <mergeCell ref="E157:G157"/>
    <mergeCell ref="E161:G161"/>
    <mergeCell ref="D165:G165"/>
    <mergeCell ref="C166:G166"/>
    <mergeCell ref="D167:G167"/>
    <mergeCell ref="D168:G168"/>
    <mergeCell ref="D169:G169"/>
    <mergeCell ref="C170:G170"/>
    <mergeCell ref="C171:G171"/>
    <mergeCell ref="C172:G172"/>
    <mergeCell ref="E124:G124"/>
    <mergeCell ref="D125:G125"/>
    <mergeCell ref="E126:G126"/>
    <mergeCell ref="E127:G127"/>
    <mergeCell ref="D128:G128"/>
    <mergeCell ref="E129:G129"/>
    <mergeCell ref="E130:G130"/>
    <mergeCell ref="D131:G131"/>
    <mergeCell ref="C132:G132"/>
    <mergeCell ref="F115:G115"/>
    <mergeCell ref="C116:G116"/>
    <mergeCell ref="D117:G117"/>
    <mergeCell ref="E118:G118"/>
    <mergeCell ref="E119:G119"/>
    <mergeCell ref="E120:G120"/>
    <mergeCell ref="E121:G121"/>
    <mergeCell ref="D122:G122"/>
    <mergeCell ref="E123:G123"/>
    <mergeCell ref="D106:G106"/>
    <mergeCell ref="E107:G107"/>
    <mergeCell ref="E108:G108"/>
    <mergeCell ref="E109:G109"/>
    <mergeCell ref="F110:G110"/>
    <mergeCell ref="F111:G111"/>
    <mergeCell ref="F112:G112"/>
    <mergeCell ref="F113:G113"/>
    <mergeCell ref="F114:G114"/>
    <mergeCell ref="D92:G92"/>
    <mergeCell ref="M141:M142"/>
    <mergeCell ref="H143:M143"/>
    <mergeCell ref="D141:G141"/>
    <mergeCell ref="H141:H142"/>
    <mergeCell ref="I141:I142"/>
    <mergeCell ref="J141:J142"/>
    <mergeCell ref="K141:K142"/>
    <mergeCell ref="L141:L142"/>
    <mergeCell ref="C142:G142"/>
    <mergeCell ref="C93:G93"/>
    <mergeCell ref="B94:G94"/>
    <mergeCell ref="C95:G95"/>
    <mergeCell ref="D96:G96"/>
    <mergeCell ref="E97:G97"/>
    <mergeCell ref="E98:G98"/>
    <mergeCell ref="D99:G99"/>
    <mergeCell ref="E100:G100"/>
    <mergeCell ref="E101:G101"/>
    <mergeCell ref="B102:G104"/>
    <mergeCell ref="H102:M102"/>
    <mergeCell ref="H103:J103"/>
    <mergeCell ref="K103:M103"/>
    <mergeCell ref="B105:G105"/>
    <mergeCell ref="D83:G83"/>
    <mergeCell ref="D84:G84"/>
    <mergeCell ref="C85:G85"/>
    <mergeCell ref="D86:G86"/>
    <mergeCell ref="D87:G87"/>
    <mergeCell ref="D88:G88"/>
    <mergeCell ref="D89:G89"/>
    <mergeCell ref="D90:G90"/>
    <mergeCell ref="D91:G91"/>
    <mergeCell ref="D74:G74"/>
    <mergeCell ref="D75:G75"/>
    <mergeCell ref="D76:G76"/>
    <mergeCell ref="D77:G77"/>
    <mergeCell ref="D78:G78"/>
    <mergeCell ref="C79:G79"/>
    <mergeCell ref="D80:G80"/>
    <mergeCell ref="D81:G81"/>
    <mergeCell ref="C82:G82"/>
    <mergeCell ref="B65:G65"/>
    <mergeCell ref="C66:G66"/>
    <mergeCell ref="D67:G67"/>
    <mergeCell ref="D68:G68"/>
    <mergeCell ref="C69:G69"/>
    <mergeCell ref="C70:G70"/>
    <mergeCell ref="D71:G71"/>
    <mergeCell ref="D72:G72"/>
    <mergeCell ref="D73:G73"/>
    <mergeCell ref="E51:G51"/>
    <mergeCell ref="D52:G52"/>
    <mergeCell ref="E53:G53"/>
    <mergeCell ref="E54:G54"/>
    <mergeCell ref="C61:G61"/>
    <mergeCell ref="H62:M62"/>
    <mergeCell ref="H63:J63"/>
    <mergeCell ref="K63:M63"/>
    <mergeCell ref="E55:G55"/>
    <mergeCell ref="E56:G56"/>
    <mergeCell ref="C57:G57"/>
    <mergeCell ref="D58:G58"/>
    <mergeCell ref="D59:G59"/>
    <mergeCell ref="C60:G60"/>
    <mergeCell ref="B62:G64"/>
    <mergeCell ref="B42:G42"/>
    <mergeCell ref="C43:G43"/>
    <mergeCell ref="C44:G44"/>
    <mergeCell ref="C45:G45"/>
    <mergeCell ref="C46:G46"/>
    <mergeCell ref="D47:G47"/>
    <mergeCell ref="E48:G48"/>
    <mergeCell ref="E49:G49"/>
    <mergeCell ref="E50:G50"/>
    <mergeCell ref="A30:A33"/>
    <mergeCell ref="B31:G33"/>
    <mergeCell ref="B34:G34"/>
    <mergeCell ref="B35:G35"/>
    <mergeCell ref="C36:G36"/>
    <mergeCell ref="D37:G37"/>
    <mergeCell ref="D38:G38"/>
    <mergeCell ref="D40:G40"/>
    <mergeCell ref="D41:G41"/>
    <mergeCell ref="B21:G21"/>
    <mergeCell ref="H21:M21"/>
    <mergeCell ref="B22:G22"/>
    <mergeCell ref="H22:M22"/>
    <mergeCell ref="H23:M23"/>
    <mergeCell ref="H32:J32"/>
    <mergeCell ref="K32:M32"/>
    <mergeCell ref="H24:M24"/>
    <mergeCell ref="H25:M25"/>
    <mergeCell ref="H26:M26"/>
    <mergeCell ref="H27:M27"/>
    <mergeCell ref="H28:M28"/>
    <mergeCell ref="B30:M30"/>
    <mergeCell ref="H31:M31"/>
    <mergeCell ref="B23:G23"/>
    <mergeCell ref="B24:G24"/>
    <mergeCell ref="B25:G25"/>
    <mergeCell ref="B26:G26"/>
    <mergeCell ref="B27:G27"/>
    <mergeCell ref="B28:G28"/>
    <mergeCell ref="H1:M1"/>
    <mergeCell ref="H2:M2"/>
    <mergeCell ref="H9:M9"/>
    <mergeCell ref="A13:M13"/>
    <mergeCell ref="A14:M14"/>
    <mergeCell ref="A15:M15"/>
    <mergeCell ref="B19:M19"/>
    <mergeCell ref="B20:G20"/>
    <mergeCell ref="H20:M20"/>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Template DUPAK (ISI)</vt:lpstr>
      <vt:lpstr>CONTOH PENGISIAN DUPAK LEKTOR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cp:lastPrinted>2026-04-24T01:32:19Z</cp:lastPrinted>
  <dcterms:modified xsi:type="dcterms:W3CDTF">2026-04-24T01:32:33Z</dcterms:modified>
</cp:coreProperties>
</file>